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4340" windowHeight="7710" activeTab="5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</sheets>
  <definedNames/>
  <calcPr fullCalcOnLoad="1"/>
</workbook>
</file>

<file path=xl/sharedStrings.xml><?xml version="1.0" encoding="utf-8"?>
<sst xmlns="http://schemas.openxmlformats.org/spreadsheetml/2006/main" count="426" uniqueCount="74">
  <si>
    <t>State</t>
  </si>
  <si>
    <t>Index</t>
  </si>
  <si>
    <t>Population</t>
  </si>
  <si>
    <t>TTR</t>
  </si>
  <si>
    <t>Per Capita</t>
  </si>
  <si>
    <t>S+L Tax</t>
  </si>
  <si>
    <t>Revenues</t>
  </si>
  <si>
    <t>ATR</t>
  </si>
  <si>
    <t>Tax Rate</t>
  </si>
  <si>
    <t>Effective</t>
  </si>
  <si>
    <t>2002 State Tax Capacity and Revenue</t>
  </si>
  <si>
    <t>2001 State Tax Capacity and Revenue</t>
  </si>
  <si>
    <t>2000 State Tax Capacity and Revenue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</si>
  <si>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</si>
  <si>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</si>
  <si>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</si>
  <si>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</si>
  <si>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</si>
  <si>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</si>
  <si>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</si>
  <si>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</si>
  <si>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</si>
  <si>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</si>
  <si>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</si>
  <si>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</si>
  <si>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</si>
  <si>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</si>
  <si>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</si>
  <si>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</si>
  <si>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</si>
  <si>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</si>
  <si>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</si>
  <si>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</si>
  <si>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</si>
  <si>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</si>
  <si>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</si>
  <si>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</si>
  <si>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</si>
  <si>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</si>
  <si>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</si>
  <si>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</si>
  <si>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</si>
  <si>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</si>
  <si>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</si>
  <si>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</si>
  <si>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</si>
  <si>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</si>
  <si>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</si>
  <si>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</si>
  <si>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</si>
  <si>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</si>
  <si>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</si>
  <si>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</si>
  <si>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</si>
  <si>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</si>
  <si>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</si>
  <si>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</si>
  <si>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</si>
  <si>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</si>
  <si>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</si>
  <si>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</si>
  <si>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</si>
  <si>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</si>
  <si>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</si>
  <si>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t>2003 State Tax Capacity and Revenue</t>
  </si>
  <si>
    <t>(ATR - in thousands)</t>
  </si>
  <si>
    <t>(July 1, 2003)</t>
  </si>
  <si>
    <t>(July 1, 2002)</t>
  </si>
  <si>
    <t>(July 1, 2001)</t>
  </si>
  <si>
    <t>(July 1, 2000)</t>
  </si>
  <si>
    <t>(July 1, 2004)</t>
  </si>
  <si>
    <t>2004 State Tax Capacity and Revenue</t>
  </si>
  <si>
    <t>2005 State Tax Capacity and Revenue</t>
  </si>
  <si>
    <t>(July 1, 2005)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</si>
</sst>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"/>
    <numFmt numFmtId="173" formatCode="_(* #,##0.000_);_(* \(#,##0.000\);_(* &quot;-&quot;???_);_(@_)"/>
    <numFmt numFmtId="174" formatCode="0.0%"/>
    <numFmt numFmtId="175" formatCode="_(&quot;$&quot;* #,##0_);_(&quot;$&quot;* \(#,##0\);_(&quot;$&quot;* &quot;-&quot;??_);_(@_)"/>
    <numFmt numFmtId="176" formatCode="_(&quot;$&quot;* #,##0.0_);_(&quot;$&quot;* \(#,##0.0\);_(&quot;$&quot;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44" fontId="2" fillId="0" borderId="0" xfId="17" applyFont="1" applyFill="1" applyBorder="1" applyAlignment="1" applyProtection="1">
      <alignment/>
      <protection/>
    </xf>
    <xf numFmtId="165" fontId="1" fillId="0" borderId="0" xfId="15" applyNumberFormat="1" applyFont="1" applyBorder="1" applyAlignment="1">
      <alignment/>
    </xf>
    <xf numFmtId="165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4" fontId="1" fillId="0" borderId="0" xfId="19" applyNumberFormat="1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174" fontId="2" fillId="0" borderId="0" xfId="19" applyNumberFormat="1" applyFont="1" applyFill="1" applyAlignment="1">
      <alignment horizontal="center"/>
    </xf>
    <xf numFmtId="165" fontId="1" fillId="0" borderId="0" xfId="15" applyNumberFormat="1" applyFont="1" applyBorder="1" applyAlignment="1" applyProtection="1">
      <alignment/>
      <protection/>
    </xf>
    <xf numFmtId="165" fontId="1" fillId="0" borderId="0" xfId="15" applyNumberFormat="1" applyFont="1" applyBorder="1" applyAlignment="1" applyProtection="1" quotePrefix="1">
      <alignment horizontal="right"/>
      <protection locked="0"/>
    </xf>
    <xf numFmtId="165" fontId="1" fillId="0" borderId="0" xfId="15" applyNumberFormat="1" applyFont="1" applyBorder="1" applyAlignment="1">
      <alignment horizontal="right"/>
    </xf>
    <xf numFmtId="37" fontId="1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4" fontId="2" fillId="0" borderId="0" xfId="19" applyNumberFormat="1" applyFont="1" applyAlignment="1">
      <alignment/>
    </xf>
    <xf numFmtId="0" fontId="2" fillId="0" borderId="0" xfId="0" applyFont="1" applyAlignment="1">
      <alignment/>
    </xf>
    <xf numFmtId="175" fontId="2" fillId="0" borderId="0" xfId="0" applyNumberFormat="1" applyFont="1" applyAlignment="1">
      <alignment/>
    </xf>
    <xf numFmtId="175" fontId="2" fillId="0" borderId="0" xfId="17" applyNumberFormat="1" applyFont="1" applyBorder="1" applyAlignment="1" applyProtection="1">
      <alignment/>
      <protection/>
    </xf>
    <xf numFmtId="15" fontId="2" fillId="2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58"/>
  <sheetViews>
    <sheetView workbookViewId="0" topLeftCell="A1">
      <pane ySplit="6" topLeftCell="BM7" activePane="bottomLeft" state="frozen"/>
      <selection pane="topLeft" activeCell="C16" sqref="C16"/>
      <selection pane="bottomLeft" activeCell="A1" sqref="A1:B1"/>
    </sheetView>
  </sheetViews>
  <sheetFormatPr defaultColWidth="9.140625" defaultRowHeight="12.75"/>
  <cols>
    <col min="1" max="1" width="18.8515625" style="1" customWidth="1"/>
    <col min="2" max="2" width="16.57421875" style="1" customWidth="1"/>
    <col min="3" max="3" width="17.140625" style="1" customWidth="1"/>
    <col min="4" max="4" width="12.8515625" style="1" customWidth="1"/>
    <col min="5" max="5" width="14.8515625" style="1" customWidth="1"/>
    <col min="6" max="6" width="12.7109375" style="1" customWidth="1"/>
    <col min="7" max="7" width="14.140625" style="1" customWidth="1"/>
    <col min="8" max="8" width="13.00390625" style="7" customWidth="1"/>
    <col min="9" max="9" width="14.421875" style="1" customWidth="1"/>
    <col min="10" max="16384" width="9.140625" style="1" customWidth="1"/>
  </cols>
  <sheetData>
    <row r="1" spans="1:2" ht="12.75">
      <c r="A1" s="23" t="s">
        <v>12</v>
      </c>
      <c r="B1" s="23"/>
    </row>
    <row r="4" spans="1:11" ht="11.25" customHeight="1">
      <c r="A4" s="8"/>
      <c r="B4" s="9" t="s">
        <v>0</v>
      </c>
      <c r="C4" s="9" t="s">
        <v>5</v>
      </c>
      <c r="D4" s="9"/>
      <c r="E4" s="8"/>
      <c r="F4" s="8"/>
      <c r="G4" s="8"/>
      <c r="H4" s="8"/>
      <c r="I4" s="8"/>
      <c r="K4" s="10"/>
    </row>
    <row r="5" spans="1:11" ht="11.25">
      <c r="A5" s="8"/>
      <c r="B5" s="9" t="s">
        <v>2</v>
      </c>
      <c r="C5" s="9" t="s">
        <v>6</v>
      </c>
      <c r="D5" s="9" t="s">
        <v>7</v>
      </c>
      <c r="E5" s="9" t="s">
        <v>7</v>
      </c>
      <c r="F5" s="9" t="s">
        <v>3</v>
      </c>
      <c r="G5" s="9" t="s">
        <v>3</v>
      </c>
      <c r="H5" s="9" t="s">
        <v>9</v>
      </c>
      <c r="I5" s="9" t="s">
        <v>8</v>
      </c>
      <c r="K5" s="10"/>
    </row>
    <row r="6" spans="1:11" ht="11.25">
      <c r="A6" s="8" t="s">
        <v>0</v>
      </c>
      <c r="B6" s="22" t="s">
        <v>69</v>
      </c>
      <c r="C6" s="9" t="s">
        <v>65</v>
      </c>
      <c r="D6" s="9" t="s">
        <v>4</v>
      </c>
      <c r="E6" s="9" t="s">
        <v>1</v>
      </c>
      <c r="F6" s="9" t="s">
        <v>4</v>
      </c>
      <c r="G6" s="9" t="s">
        <v>1</v>
      </c>
      <c r="H6" s="9" t="s">
        <v>8</v>
      </c>
      <c r="I6" s="9" t="s">
        <v>1</v>
      </c>
      <c r="K6" s="10"/>
    </row>
    <row r="7" spans="1:9" ht="11.25">
      <c r="A7" s="2" t="s">
        <v>13</v>
      </c>
      <c r="B7" s="12">
        <v>4452375</v>
      </c>
      <c r="C7" s="13">
        <v>9415089</v>
      </c>
      <c r="D7" s="5">
        <f aca="true" t="shared" si="0" ref="D7:D38">(C7*1000)/B7</f>
        <v>2114.6217468205173</v>
      </c>
      <c r="E7" s="6">
        <f aca="true" t="shared" si="1" ref="E7:E38">D7/D$57</f>
        <v>0.6852495040727007</v>
      </c>
      <c r="F7" s="11">
        <v>30320.569359049947</v>
      </c>
      <c r="G7" s="6">
        <f aca="true" t="shared" si="2" ref="G7:G38">F7/F$57</f>
        <v>0.7583833236855063</v>
      </c>
      <c r="H7" s="7">
        <f aca="true" t="shared" si="3" ref="H7:H38">D7/F7</f>
        <v>0.0697421516654124</v>
      </c>
      <c r="I7" s="6">
        <f aca="true" t="shared" si="4" ref="I7:I38">H7/H$57</f>
        <v>0.9035661553613837</v>
      </c>
    </row>
    <row r="8" spans="1:9" ht="11.25">
      <c r="A8" s="2" t="s">
        <v>14</v>
      </c>
      <c r="B8" s="12">
        <v>627533</v>
      </c>
      <c r="C8" s="13">
        <v>2311801</v>
      </c>
      <c r="D8" s="5">
        <f t="shared" si="0"/>
        <v>3683.9512822433244</v>
      </c>
      <c r="E8" s="6">
        <f t="shared" si="1"/>
        <v>1.1937954355103364</v>
      </c>
      <c r="F8" s="11">
        <v>47610.58780972475</v>
      </c>
      <c r="G8" s="6">
        <f t="shared" si="2"/>
        <v>1.1908442548748719</v>
      </c>
      <c r="H8" s="7">
        <f t="shared" si="3"/>
        <v>0.07737672336594961</v>
      </c>
      <c r="I8" s="6">
        <f t="shared" si="4"/>
        <v>1.002478225530655</v>
      </c>
    </row>
    <row r="9" spans="1:9" ht="11.25">
      <c r="A9" s="2" t="s">
        <v>15</v>
      </c>
      <c r="B9" s="12">
        <v>5166693</v>
      </c>
      <c r="C9" s="13">
        <v>13333612</v>
      </c>
      <c r="D9" s="5">
        <f t="shared" si="0"/>
        <v>2580.6859436006744</v>
      </c>
      <c r="E9" s="6">
        <f t="shared" si="1"/>
        <v>0.8362790015182083</v>
      </c>
      <c r="F9" s="11">
        <v>33765.9739024556</v>
      </c>
      <c r="G9" s="6">
        <f t="shared" si="2"/>
        <v>0.8445603778868063</v>
      </c>
      <c r="H9" s="7">
        <f t="shared" si="3"/>
        <v>0.07642859498309915</v>
      </c>
      <c r="I9" s="6">
        <f t="shared" si="4"/>
        <v>0.9901944531315584</v>
      </c>
    </row>
    <row r="10" spans="1:9" ht="11.25">
      <c r="A10" s="2" t="s">
        <v>16</v>
      </c>
      <c r="B10" s="12">
        <v>2678610</v>
      </c>
      <c r="C10" s="13">
        <v>5961335</v>
      </c>
      <c r="D10" s="5">
        <f t="shared" si="0"/>
        <v>2225.5330189911933</v>
      </c>
      <c r="E10" s="6">
        <f t="shared" si="1"/>
        <v>0.7211906336696616</v>
      </c>
      <c r="F10" s="11">
        <v>28391.432870033343</v>
      </c>
      <c r="G10" s="6">
        <f t="shared" si="2"/>
        <v>0.7101314282458607</v>
      </c>
      <c r="H10" s="7">
        <f t="shared" si="3"/>
        <v>0.07838748502687247</v>
      </c>
      <c r="I10" s="6">
        <f t="shared" si="4"/>
        <v>1.0155734628604158</v>
      </c>
    </row>
    <row r="11" spans="1:9" ht="11.25">
      <c r="A11" s="2" t="s">
        <v>17</v>
      </c>
      <c r="B11" s="12">
        <v>34008499</v>
      </c>
      <c r="C11" s="13">
        <v>120067581</v>
      </c>
      <c r="D11" s="5">
        <f t="shared" si="0"/>
        <v>3530.516915786257</v>
      </c>
      <c r="E11" s="6">
        <f t="shared" si="1"/>
        <v>1.1440745699794201</v>
      </c>
      <c r="F11" s="11">
        <v>44291.67511921064</v>
      </c>
      <c r="G11" s="6">
        <f t="shared" si="2"/>
        <v>1.1078310367704158</v>
      </c>
      <c r="H11" s="7">
        <f t="shared" si="3"/>
        <v>0.07971062070431753</v>
      </c>
      <c r="I11" s="6">
        <f t="shared" si="4"/>
        <v>1.0327157589975657</v>
      </c>
    </row>
    <row r="12" spans="1:9" ht="11.25">
      <c r="A12" s="2" t="s">
        <v>18</v>
      </c>
      <c r="B12" s="12">
        <v>4327409</v>
      </c>
      <c r="C12" s="13">
        <v>13216188</v>
      </c>
      <c r="D12" s="5">
        <f t="shared" si="0"/>
        <v>3054.0649150565614</v>
      </c>
      <c r="E12" s="6">
        <f t="shared" si="1"/>
        <v>0.9896788735834248</v>
      </c>
      <c r="F12" s="11">
        <v>44088.35818384628</v>
      </c>
      <c r="G12" s="6">
        <f t="shared" si="2"/>
        <v>1.1027456384265635</v>
      </c>
      <c r="H12" s="7">
        <f t="shared" si="3"/>
        <v>0.06927145942521291</v>
      </c>
      <c r="I12" s="6">
        <f t="shared" si="4"/>
        <v>0.8974679555255676</v>
      </c>
    </row>
    <row r="13" spans="1:9" ht="11.25">
      <c r="A13" s="2" t="s">
        <v>19</v>
      </c>
      <c r="B13" s="12">
        <v>3412539</v>
      </c>
      <c r="C13" s="13">
        <v>15651070</v>
      </c>
      <c r="D13" s="5">
        <f t="shared" si="0"/>
        <v>4586.341723860152</v>
      </c>
      <c r="E13" s="6">
        <f t="shared" si="1"/>
        <v>1.4862177580971672</v>
      </c>
      <c r="F13" s="11">
        <v>57544.202132195394</v>
      </c>
      <c r="G13" s="6">
        <f t="shared" si="2"/>
        <v>1.439305533978019</v>
      </c>
      <c r="H13" s="7">
        <f t="shared" si="3"/>
        <v>0.07970119584461387</v>
      </c>
      <c r="I13" s="6">
        <f t="shared" si="4"/>
        <v>1.0325936522938879</v>
      </c>
    </row>
    <row r="14" spans="1:9" ht="11.25">
      <c r="A14" s="2" t="s">
        <v>20</v>
      </c>
      <c r="B14" s="12">
        <v>786505</v>
      </c>
      <c r="C14" s="13">
        <v>2618628</v>
      </c>
      <c r="D14" s="5">
        <f t="shared" si="0"/>
        <v>3329.4486366901674</v>
      </c>
      <c r="E14" s="6">
        <f t="shared" si="1"/>
        <v>1.0789177925356472</v>
      </c>
      <c r="F14" s="11">
        <v>53274.246190424725</v>
      </c>
      <c r="G14" s="6">
        <f t="shared" si="2"/>
        <v>1.332504657623625</v>
      </c>
      <c r="H14" s="7">
        <f t="shared" si="3"/>
        <v>0.062496400695925526</v>
      </c>
      <c r="I14" s="6">
        <f t="shared" si="4"/>
        <v>0.8096915732060389</v>
      </c>
    </row>
    <row r="15" spans="1:9" ht="11.25">
      <c r="A15" s="2" t="s">
        <v>21</v>
      </c>
      <c r="B15" s="12">
        <v>16050166</v>
      </c>
      <c r="C15" s="13">
        <v>41936682</v>
      </c>
      <c r="D15" s="5">
        <f t="shared" si="0"/>
        <v>2612.850359304695</v>
      </c>
      <c r="E15" s="6">
        <f t="shared" si="1"/>
        <v>0.8467019766640508</v>
      </c>
      <c r="F15" s="11">
        <v>36313.71264322126</v>
      </c>
      <c r="G15" s="6">
        <f t="shared" si="2"/>
        <v>0.9082848598127199</v>
      </c>
      <c r="H15" s="7">
        <f t="shared" si="3"/>
        <v>0.07195216817888324</v>
      </c>
      <c r="I15" s="6">
        <f t="shared" si="4"/>
        <v>0.9321987122394984</v>
      </c>
    </row>
    <row r="16" spans="1:9" ht="11.25">
      <c r="A16" s="2" t="s">
        <v>22</v>
      </c>
      <c r="B16" s="12">
        <v>8230550</v>
      </c>
      <c r="C16" s="13">
        <v>23253547</v>
      </c>
      <c r="D16" s="5">
        <f t="shared" si="0"/>
        <v>2825.272551652077</v>
      </c>
      <c r="E16" s="6">
        <f t="shared" si="1"/>
        <v>0.9155380236681745</v>
      </c>
      <c r="F16" s="11">
        <v>39164.712321776795</v>
      </c>
      <c r="G16" s="6">
        <f t="shared" si="2"/>
        <v>0.9795945567529559</v>
      </c>
      <c r="H16" s="7">
        <f t="shared" si="3"/>
        <v>0.07213821790492606</v>
      </c>
      <c r="I16" s="6">
        <f t="shared" si="4"/>
        <v>0.9346091373791333</v>
      </c>
    </row>
    <row r="17" spans="1:9" ht="11.25">
      <c r="A17" s="2" t="s">
        <v>23</v>
      </c>
      <c r="B17" s="12">
        <v>1212113</v>
      </c>
      <c r="C17" s="13">
        <v>4101617</v>
      </c>
      <c r="D17" s="5">
        <f t="shared" si="0"/>
        <v>3383.8569506308404</v>
      </c>
      <c r="E17" s="6">
        <f t="shared" si="1"/>
        <v>1.0965489694595278</v>
      </c>
      <c r="F17" s="11">
        <v>38832.04536210733</v>
      </c>
      <c r="G17" s="6">
        <f t="shared" si="2"/>
        <v>0.9712738332346431</v>
      </c>
      <c r="H17" s="7">
        <f t="shared" si="3"/>
        <v>0.0871408373954167</v>
      </c>
      <c r="I17" s="6">
        <f t="shared" si="4"/>
        <v>1.1289802442300743</v>
      </c>
    </row>
    <row r="18" spans="1:9" ht="11.25">
      <c r="A18" s="2" t="s">
        <v>24</v>
      </c>
      <c r="B18" s="12">
        <v>1299811</v>
      </c>
      <c r="C18" s="13">
        <v>3294239</v>
      </c>
      <c r="D18" s="5">
        <f t="shared" si="0"/>
        <v>2534.3984625457088</v>
      </c>
      <c r="E18" s="6">
        <f t="shared" si="1"/>
        <v>0.8212794047887315</v>
      </c>
      <c r="F18" s="11">
        <v>32759.361938004826</v>
      </c>
      <c r="G18" s="6">
        <f t="shared" si="2"/>
        <v>0.8193828253737986</v>
      </c>
      <c r="H18" s="7">
        <f t="shared" si="3"/>
        <v>0.07736409724163461</v>
      </c>
      <c r="I18" s="6">
        <f t="shared" si="4"/>
        <v>1.0023146438468098</v>
      </c>
    </row>
    <row r="19" spans="1:9" ht="11.25">
      <c r="A19" s="2" t="s">
        <v>25</v>
      </c>
      <c r="B19" s="12">
        <v>12440970</v>
      </c>
      <c r="C19" s="13">
        <v>40256016</v>
      </c>
      <c r="D19" s="5">
        <f t="shared" si="0"/>
        <v>3235.761841721345</v>
      </c>
      <c r="E19" s="6">
        <f t="shared" si="1"/>
        <v>1.0485583063121304</v>
      </c>
      <c r="F19" s="11">
        <v>42846.444529646804</v>
      </c>
      <c r="G19" s="6">
        <f t="shared" si="2"/>
        <v>1.071682679362403</v>
      </c>
      <c r="H19" s="7">
        <f t="shared" si="3"/>
        <v>0.07551996151004826</v>
      </c>
      <c r="I19" s="6">
        <f t="shared" si="4"/>
        <v>0.9784223693304156</v>
      </c>
    </row>
    <row r="20" spans="1:9" ht="11.25">
      <c r="A20" s="2" t="s">
        <v>26</v>
      </c>
      <c r="B20" s="12">
        <v>6092375</v>
      </c>
      <c r="C20" s="13">
        <v>16363430</v>
      </c>
      <c r="D20" s="5">
        <f t="shared" si="0"/>
        <v>2685.8868667801967</v>
      </c>
      <c r="E20" s="6">
        <f t="shared" si="1"/>
        <v>0.8703696754390401</v>
      </c>
      <c r="F20" s="11">
        <v>35536.41757114426</v>
      </c>
      <c r="G20" s="6">
        <f t="shared" si="2"/>
        <v>0.8888430210640629</v>
      </c>
      <c r="H20" s="7">
        <f t="shared" si="3"/>
        <v>0.07558125017534546</v>
      </c>
      <c r="I20" s="6">
        <f t="shared" si="4"/>
        <v>0.9792164137117174</v>
      </c>
    </row>
    <row r="21" spans="1:9" ht="11.25">
      <c r="A21" s="2" t="s">
        <v>27</v>
      </c>
      <c r="B21" s="12">
        <v>2928703</v>
      </c>
      <c r="C21" s="13">
        <v>8090525</v>
      </c>
      <c r="D21" s="5">
        <f t="shared" si="0"/>
        <v>2762.4941825784313</v>
      </c>
      <c r="E21" s="6">
        <f t="shared" si="1"/>
        <v>0.895194505334983</v>
      </c>
      <c r="F21" s="11">
        <v>35144.81154285702</v>
      </c>
      <c r="G21" s="6">
        <f t="shared" si="2"/>
        <v>0.8790481033700417</v>
      </c>
      <c r="H21" s="7">
        <f t="shared" si="3"/>
        <v>0.07860318668118998</v>
      </c>
      <c r="I21" s="6">
        <f t="shared" si="4"/>
        <v>1.0183680527869183</v>
      </c>
    </row>
    <row r="22" spans="1:9" ht="11.25">
      <c r="A22" s="2" t="s">
        <v>28</v>
      </c>
      <c r="B22" s="12">
        <v>2692947</v>
      </c>
      <c r="C22" s="13">
        <v>7616353</v>
      </c>
      <c r="D22" s="5">
        <f t="shared" si="0"/>
        <v>2828.25952385992</v>
      </c>
      <c r="E22" s="6">
        <f t="shared" si="1"/>
        <v>0.916505960949242</v>
      </c>
      <c r="F22" s="11">
        <v>37125.56504082702</v>
      </c>
      <c r="G22" s="6">
        <f t="shared" si="2"/>
        <v>0.9285910523629775</v>
      </c>
      <c r="H22" s="7">
        <f t="shared" si="3"/>
        <v>0.07618091524666844</v>
      </c>
      <c r="I22" s="6">
        <f t="shared" si="4"/>
        <v>0.9869855612080446</v>
      </c>
    </row>
    <row r="23" spans="1:9" ht="11.25">
      <c r="A23" s="2" t="s">
        <v>29</v>
      </c>
      <c r="B23" s="12">
        <v>4049260</v>
      </c>
      <c r="C23" s="13">
        <v>10172414</v>
      </c>
      <c r="D23" s="5">
        <f t="shared" si="0"/>
        <v>2512.166173572455</v>
      </c>
      <c r="E23" s="6">
        <f t="shared" si="1"/>
        <v>0.8140749650272331</v>
      </c>
      <c r="F23" s="11">
        <v>32689.545003284555</v>
      </c>
      <c r="G23" s="6">
        <f t="shared" si="2"/>
        <v>0.8176365521301897</v>
      </c>
      <c r="H23" s="7">
        <f t="shared" si="3"/>
        <v>0.07684922421893726</v>
      </c>
      <c r="I23" s="6">
        <f t="shared" si="4"/>
        <v>0.9956440461306705</v>
      </c>
    </row>
    <row r="24" spans="1:9" ht="11.25">
      <c r="A24" s="2" t="s">
        <v>30</v>
      </c>
      <c r="B24" s="12">
        <v>4469529</v>
      </c>
      <c r="C24" s="13">
        <v>10887408</v>
      </c>
      <c r="D24" s="5">
        <f t="shared" si="0"/>
        <v>2435.918415564593</v>
      </c>
      <c r="E24" s="6">
        <f t="shared" si="1"/>
        <v>0.7893666509090687</v>
      </c>
      <c r="F24" s="11">
        <v>35617.913654883996</v>
      </c>
      <c r="G24" s="6">
        <f t="shared" si="2"/>
        <v>0.8908814152024449</v>
      </c>
      <c r="H24" s="7">
        <f t="shared" si="3"/>
        <v>0.0683902611244209</v>
      </c>
      <c r="I24" s="6">
        <f t="shared" si="4"/>
        <v>0.8860513166386933</v>
      </c>
    </row>
    <row r="25" spans="1:9" ht="11.25">
      <c r="A25" s="2" t="s">
        <v>31</v>
      </c>
      <c r="B25" s="12">
        <v>1277483</v>
      </c>
      <c r="C25" s="13">
        <v>4262142</v>
      </c>
      <c r="D25" s="5">
        <f t="shared" si="0"/>
        <v>3336.359074837004</v>
      </c>
      <c r="E25" s="6">
        <f t="shared" si="1"/>
        <v>1.0811571406933802</v>
      </c>
      <c r="F25" s="11">
        <v>33303.13123540587</v>
      </c>
      <c r="G25" s="6">
        <f t="shared" si="2"/>
        <v>0.8329836770661844</v>
      </c>
      <c r="H25" s="7">
        <f t="shared" si="3"/>
        <v>0.10018154302830208</v>
      </c>
      <c r="I25" s="6">
        <f t="shared" si="4"/>
        <v>1.2979331653907997</v>
      </c>
    </row>
    <row r="26" spans="1:9" ht="11.25">
      <c r="A26" s="2" t="s">
        <v>32</v>
      </c>
      <c r="B26" s="12">
        <v>5311695</v>
      </c>
      <c r="C26" s="13">
        <v>18289881</v>
      </c>
      <c r="D26" s="5">
        <f t="shared" si="0"/>
        <v>3443.3228941044244</v>
      </c>
      <c r="E26" s="6">
        <f t="shared" si="1"/>
        <v>1.1158190863661366</v>
      </c>
      <c r="F26" s="11">
        <v>44737.71159676902</v>
      </c>
      <c r="G26" s="6">
        <f t="shared" si="2"/>
        <v>1.1189873782734403</v>
      </c>
      <c r="H26" s="7">
        <f t="shared" si="3"/>
        <v>0.07696689819854584</v>
      </c>
      <c r="I26" s="6">
        <f t="shared" si="4"/>
        <v>0.9971686080032536</v>
      </c>
    </row>
    <row r="27" spans="1:9" ht="11.25">
      <c r="A27" s="2" t="s">
        <v>33</v>
      </c>
      <c r="B27" s="12">
        <v>6362604</v>
      </c>
      <c r="C27" s="13">
        <v>24042067</v>
      </c>
      <c r="D27" s="5">
        <f t="shared" si="0"/>
        <v>3778.652105332974</v>
      </c>
      <c r="E27" s="6">
        <f t="shared" si="1"/>
        <v>1.2244835205804117</v>
      </c>
      <c r="F27" s="11">
        <v>52200.35004535878</v>
      </c>
      <c r="G27" s="6">
        <f t="shared" si="2"/>
        <v>1.305644181550636</v>
      </c>
      <c r="H27" s="7">
        <f t="shared" si="3"/>
        <v>0.072387485946925</v>
      </c>
      <c r="I27" s="6">
        <f t="shared" si="4"/>
        <v>0.937838607089847</v>
      </c>
    </row>
    <row r="28" spans="1:9" ht="11.25">
      <c r="A28" s="2" t="s">
        <v>34</v>
      </c>
      <c r="B28" s="12">
        <v>9956689</v>
      </c>
      <c r="C28" s="13">
        <v>31474162</v>
      </c>
      <c r="D28" s="5">
        <f t="shared" si="0"/>
        <v>3161.1072717044794</v>
      </c>
      <c r="E28" s="6">
        <f t="shared" si="1"/>
        <v>1.0243662695293176</v>
      </c>
      <c r="F28" s="11">
        <v>36289.43597615633</v>
      </c>
      <c r="G28" s="6">
        <f t="shared" si="2"/>
        <v>0.9076776476182955</v>
      </c>
      <c r="H28" s="7">
        <f t="shared" si="3"/>
        <v>0.08710819517232117</v>
      </c>
      <c r="I28" s="6">
        <f t="shared" si="4"/>
        <v>1.1285573377478313</v>
      </c>
    </row>
    <row r="29" spans="1:9" ht="11.25">
      <c r="A29" s="2" t="s">
        <v>35</v>
      </c>
      <c r="B29" s="12">
        <v>4934275</v>
      </c>
      <c r="C29" s="13">
        <v>18172885</v>
      </c>
      <c r="D29" s="5">
        <f t="shared" si="0"/>
        <v>3682.989902265277</v>
      </c>
      <c r="E29" s="6">
        <f t="shared" si="1"/>
        <v>1.1934838974519708</v>
      </c>
      <c r="F29" s="11">
        <v>42770.164411185026</v>
      </c>
      <c r="G29" s="6">
        <f t="shared" si="2"/>
        <v>1.069774747849471</v>
      </c>
      <c r="H29" s="7">
        <f t="shared" si="3"/>
        <v>0.08611119346789607</v>
      </c>
      <c r="I29" s="6">
        <f t="shared" si="4"/>
        <v>1.1156403718177006</v>
      </c>
    </row>
    <row r="30" spans="1:9" ht="11.25">
      <c r="A30" s="2" t="s">
        <v>36</v>
      </c>
      <c r="B30" s="12">
        <v>2848634</v>
      </c>
      <c r="C30" s="13">
        <v>6299396</v>
      </c>
      <c r="D30" s="5">
        <f t="shared" si="0"/>
        <v>2211.374293784319</v>
      </c>
      <c r="E30" s="6">
        <f t="shared" si="1"/>
        <v>0.7166024564030179</v>
      </c>
      <c r="F30" s="11">
        <v>26718.188085938746</v>
      </c>
      <c r="G30" s="6">
        <f t="shared" si="2"/>
        <v>0.6682799403772022</v>
      </c>
      <c r="H30" s="7">
        <f t="shared" si="3"/>
        <v>0.08276662648947072</v>
      </c>
      <c r="I30" s="6">
        <f t="shared" si="4"/>
        <v>1.0723087932259956</v>
      </c>
    </row>
    <row r="31" spans="1:9" ht="11.25">
      <c r="A31" s="2" t="s">
        <v>37</v>
      </c>
      <c r="B31" s="12">
        <v>5606532</v>
      </c>
      <c r="C31" s="13">
        <v>14313873</v>
      </c>
      <c r="D31" s="5">
        <f t="shared" si="0"/>
        <v>2553.0707753028073</v>
      </c>
      <c r="E31" s="6">
        <f t="shared" si="1"/>
        <v>0.8273302236058229</v>
      </c>
      <c r="F31" s="11">
        <v>36262.86463717678</v>
      </c>
      <c r="G31" s="6">
        <f t="shared" si="2"/>
        <v>0.9070130406931597</v>
      </c>
      <c r="H31" s="7">
        <f t="shared" si="3"/>
        <v>0.07040455300063064</v>
      </c>
      <c r="I31" s="6">
        <f t="shared" si="4"/>
        <v>0.9121481020532611</v>
      </c>
    </row>
    <row r="32" spans="1:9" ht="11.25">
      <c r="A32" s="2" t="s">
        <v>38</v>
      </c>
      <c r="B32" s="12">
        <v>903531</v>
      </c>
      <c r="C32" s="13">
        <v>2131839</v>
      </c>
      <c r="D32" s="5">
        <f t="shared" si="0"/>
        <v>2359.4530790863846</v>
      </c>
      <c r="E32" s="6">
        <f t="shared" si="1"/>
        <v>0.7645878298365869</v>
      </c>
      <c r="F32" s="11">
        <v>28779.70097318189</v>
      </c>
      <c r="G32" s="6">
        <f t="shared" si="2"/>
        <v>0.7198428571791362</v>
      </c>
      <c r="H32" s="7">
        <f t="shared" si="3"/>
        <v>0.08198323816098785</v>
      </c>
      <c r="I32" s="6">
        <f t="shared" si="4"/>
        <v>1.0621593618818332</v>
      </c>
    </row>
    <row r="33" spans="1:9" ht="11.25">
      <c r="A33" s="2" t="s">
        <v>39</v>
      </c>
      <c r="B33" s="12">
        <v>1713426</v>
      </c>
      <c r="C33" s="13">
        <v>4972968</v>
      </c>
      <c r="D33" s="5">
        <f t="shared" si="0"/>
        <v>2902.3535302954433</v>
      </c>
      <c r="E33" s="6">
        <f t="shared" si="1"/>
        <v>0.9405163454262968</v>
      </c>
      <c r="F33" s="11">
        <v>37128.002026349546</v>
      </c>
      <c r="G33" s="6">
        <f t="shared" si="2"/>
        <v>0.9286520066662578</v>
      </c>
      <c r="H33" s="7">
        <f t="shared" si="3"/>
        <v>0.07817155171009899</v>
      </c>
      <c r="I33" s="6">
        <f t="shared" si="4"/>
        <v>1.0127758715588528</v>
      </c>
    </row>
    <row r="34" spans="1:9" ht="11.25">
      <c r="A34" s="2" t="s">
        <v>40</v>
      </c>
      <c r="B34" s="12">
        <v>2018456</v>
      </c>
      <c r="C34" s="13">
        <v>5824824</v>
      </c>
      <c r="D34" s="5">
        <f t="shared" si="0"/>
        <v>2885.782003670132</v>
      </c>
      <c r="E34" s="6">
        <f t="shared" si="1"/>
        <v>0.9351462926408299</v>
      </c>
      <c r="F34" s="11">
        <v>43793.73590506804</v>
      </c>
      <c r="G34" s="6">
        <f t="shared" si="2"/>
        <v>1.0953764950451927</v>
      </c>
      <c r="H34" s="7">
        <f t="shared" si="3"/>
        <v>0.06589485788391426</v>
      </c>
      <c r="I34" s="6">
        <f t="shared" si="4"/>
        <v>0.8537213431827821</v>
      </c>
    </row>
    <row r="35" spans="1:9" ht="11.25">
      <c r="A35" s="2" t="s">
        <v>41</v>
      </c>
      <c r="B35" s="12">
        <v>1240664</v>
      </c>
      <c r="C35" s="13">
        <v>3278375</v>
      </c>
      <c r="D35" s="5">
        <f t="shared" si="0"/>
        <v>2642.4358246874253</v>
      </c>
      <c r="E35" s="6">
        <f t="shared" si="1"/>
        <v>0.8562892352419779</v>
      </c>
      <c r="F35" s="11">
        <v>48703.90452209462</v>
      </c>
      <c r="G35" s="6">
        <f t="shared" si="2"/>
        <v>1.2181904815353712</v>
      </c>
      <c r="H35" s="7">
        <f t="shared" si="3"/>
        <v>0.05425511261604661</v>
      </c>
      <c r="I35" s="6">
        <f t="shared" si="4"/>
        <v>0.7029190001244603</v>
      </c>
    </row>
    <row r="36" spans="1:9" ht="11.25">
      <c r="A36" s="2" t="s">
        <v>42</v>
      </c>
      <c r="B36" s="12">
        <v>8434216</v>
      </c>
      <c r="C36" s="13">
        <v>32837939</v>
      </c>
      <c r="D36" s="5">
        <f t="shared" si="0"/>
        <v>3893.419257936956</v>
      </c>
      <c r="E36" s="6">
        <f t="shared" si="1"/>
        <v>1.2616741597687022</v>
      </c>
      <c r="F36" s="11">
        <v>51901.40245400404</v>
      </c>
      <c r="G36" s="6">
        <f t="shared" si="2"/>
        <v>1.298166852703191</v>
      </c>
      <c r="H36" s="7">
        <f t="shared" si="3"/>
        <v>0.0750156850074981</v>
      </c>
      <c r="I36" s="6">
        <f t="shared" si="4"/>
        <v>0.9718890581295467</v>
      </c>
    </row>
    <row r="37" spans="1:9" ht="11.25">
      <c r="A37" s="2" t="s">
        <v>43</v>
      </c>
      <c r="B37" s="12">
        <v>1821656</v>
      </c>
      <c r="C37" s="13">
        <v>4800578</v>
      </c>
      <c r="D37" s="5">
        <f t="shared" si="0"/>
        <v>2635.282402385522</v>
      </c>
      <c r="E37" s="6">
        <f t="shared" si="1"/>
        <v>0.853971147341779</v>
      </c>
      <c r="F37" s="11">
        <v>31747.841524415147</v>
      </c>
      <c r="G37" s="6">
        <f t="shared" si="2"/>
        <v>0.7940825018821847</v>
      </c>
      <c r="H37" s="7">
        <f t="shared" si="3"/>
        <v>0.0830066636296802</v>
      </c>
      <c r="I37" s="6">
        <f t="shared" si="4"/>
        <v>1.0754186691151644</v>
      </c>
    </row>
    <row r="38" spans="1:9" ht="11.25">
      <c r="A38" s="2" t="s">
        <v>44</v>
      </c>
      <c r="B38" s="12">
        <v>19000135</v>
      </c>
      <c r="C38" s="13">
        <v>86868188</v>
      </c>
      <c r="D38" s="5">
        <f t="shared" si="0"/>
        <v>4571.977409634194</v>
      </c>
      <c r="E38" s="6">
        <f t="shared" si="1"/>
        <v>1.4815629590937605</v>
      </c>
      <c r="F38" s="11">
        <v>47818.07092423291</v>
      </c>
      <c r="G38" s="6">
        <f t="shared" si="2"/>
        <v>1.1960338584118633</v>
      </c>
      <c r="H38" s="7">
        <f t="shared" si="3"/>
        <v>0.09561191660948495</v>
      </c>
      <c r="I38" s="6">
        <f t="shared" si="4"/>
        <v>1.238729947880433</v>
      </c>
    </row>
    <row r="39" spans="1:9" ht="11.25">
      <c r="A39" s="2" t="s">
        <v>45</v>
      </c>
      <c r="B39" s="12">
        <v>8078909</v>
      </c>
      <c r="C39" s="13">
        <v>21440029</v>
      </c>
      <c r="D39" s="5">
        <f aca="true" t="shared" si="5" ref="D39:D57">(C39*1000)/B39</f>
        <v>2653.82726801354</v>
      </c>
      <c r="E39" s="6">
        <f aca="true" t="shared" si="6" ref="E39:E57">D39/D$57</f>
        <v>0.8599806665353661</v>
      </c>
      <c r="F39" s="11">
        <v>37179.77179839506</v>
      </c>
      <c r="G39" s="6">
        <f aca="true" t="shared" si="7" ref="G39:G57">F39/F$57</f>
        <v>0.9299468811564229</v>
      </c>
      <c r="H39" s="7">
        <f aca="true" t="shared" si="8" ref="H39:H57">D39/F39</f>
        <v>0.0713782559614338</v>
      </c>
      <c r="I39" s="6">
        <f aca="true" t="shared" si="9" ref="I39:I57">H39/H$57</f>
        <v>0.9247632138579235</v>
      </c>
    </row>
    <row r="40" spans="1:9" ht="11.25">
      <c r="A40" s="2" t="s">
        <v>46</v>
      </c>
      <c r="B40" s="12">
        <v>641193</v>
      </c>
      <c r="C40" s="13">
        <v>1768115</v>
      </c>
      <c r="D40" s="5">
        <f t="shared" si="5"/>
        <v>2757.539461597366</v>
      </c>
      <c r="E40" s="6">
        <f t="shared" si="6"/>
        <v>0.8935889131763861</v>
      </c>
      <c r="F40" s="11">
        <v>33347.319761756604</v>
      </c>
      <c r="G40" s="6">
        <f t="shared" si="7"/>
        <v>0.8340889281281217</v>
      </c>
      <c r="H40" s="7">
        <f t="shared" si="8"/>
        <v>0.08269148709095864</v>
      </c>
      <c r="I40" s="6">
        <f t="shared" si="9"/>
        <v>1.0713353013590474</v>
      </c>
    </row>
    <row r="41" spans="1:9" ht="11.25">
      <c r="A41" s="2" t="s">
        <v>47</v>
      </c>
      <c r="B41" s="12">
        <v>11364401</v>
      </c>
      <c r="C41" s="13">
        <v>34238674</v>
      </c>
      <c r="D41" s="5">
        <f t="shared" si="5"/>
        <v>3012.8005866741237</v>
      </c>
      <c r="E41" s="6">
        <f t="shared" si="6"/>
        <v>0.9763070445069131</v>
      </c>
      <c r="F41" s="11">
        <v>36787.7615371017</v>
      </c>
      <c r="G41" s="6">
        <f t="shared" si="7"/>
        <v>0.9201418527165548</v>
      </c>
      <c r="H41" s="7">
        <f t="shared" si="8"/>
        <v>0.08189681733246021</v>
      </c>
      <c r="I41" s="6">
        <f t="shared" si="9"/>
        <v>1.0610397099366153</v>
      </c>
    </row>
    <row r="42" spans="1:9" ht="11.25">
      <c r="A42" s="2" t="s">
        <v>48</v>
      </c>
      <c r="B42" s="12">
        <v>3454508</v>
      </c>
      <c r="C42" s="13">
        <v>8251421</v>
      </c>
      <c r="D42" s="5">
        <f t="shared" si="5"/>
        <v>2388.5951342419817</v>
      </c>
      <c r="E42" s="6">
        <f t="shared" si="6"/>
        <v>0.7740314000037138</v>
      </c>
      <c r="F42" s="11">
        <v>29988.31613648022</v>
      </c>
      <c r="G42" s="6">
        <f t="shared" si="7"/>
        <v>0.7500729486310735</v>
      </c>
      <c r="H42" s="7">
        <f t="shared" si="8"/>
        <v>0.0796508588001812</v>
      </c>
      <c r="I42" s="6">
        <f t="shared" si="9"/>
        <v>1.0319414950457364</v>
      </c>
    </row>
    <row r="43" spans="1:9" ht="11.25">
      <c r="A43" s="2" t="s">
        <v>49</v>
      </c>
      <c r="B43" s="12">
        <v>3431530</v>
      </c>
      <c r="C43" s="13">
        <v>9411783</v>
      </c>
      <c r="D43" s="5">
        <f t="shared" si="5"/>
        <v>2742.7366218567226</v>
      </c>
      <c r="E43" s="6">
        <f t="shared" si="6"/>
        <v>0.8887920086678635</v>
      </c>
      <c r="F43" s="11">
        <v>40648.93152617054</v>
      </c>
      <c r="G43" s="6">
        <f t="shared" si="7"/>
        <v>1.0167181041368054</v>
      </c>
      <c r="H43" s="7">
        <f t="shared" si="8"/>
        <v>0.06747376914669695</v>
      </c>
      <c r="I43" s="6">
        <f t="shared" si="9"/>
        <v>0.8741774195340494</v>
      </c>
    </row>
    <row r="44" spans="1:9" ht="11.25">
      <c r="A44" s="2" t="s">
        <v>50</v>
      </c>
      <c r="B44" s="12">
        <v>12286905</v>
      </c>
      <c r="C44" s="13">
        <v>36581020</v>
      </c>
      <c r="D44" s="5">
        <f t="shared" si="5"/>
        <v>2977.2363341297096</v>
      </c>
      <c r="E44" s="6">
        <f t="shared" si="6"/>
        <v>0.9647823420605212</v>
      </c>
      <c r="F44" s="11">
        <v>37745.79684631727</v>
      </c>
      <c r="G44" s="6">
        <f t="shared" si="7"/>
        <v>0.9441043975291942</v>
      </c>
      <c r="H44" s="7">
        <f t="shared" si="8"/>
        <v>0.07887596985305632</v>
      </c>
      <c r="I44" s="6">
        <f t="shared" si="9"/>
        <v>1.0219021800824601</v>
      </c>
    </row>
    <row r="45" spans="1:9" ht="11.25">
      <c r="A45" s="2" t="s">
        <v>51</v>
      </c>
      <c r="B45" s="12">
        <v>1050836</v>
      </c>
      <c r="C45" s="13">
        <v>3412355</v>
      </c>
      <c r="D45" s="5">
        <f t="shared" si="5"/>
        <v>3247.2764541755328</v>
      </c>
      <c r="E45" s="6">
        <f t="shared" si="6"/>
        <v>1.0522896509299966</v>
      </c>
      <c r="F45" s="11">
        <v>41735.77513522567</v>
      </c>
      <c r="G45" s="6">
        <f t="shared" si="7"/>
        <v>1.0439024244179007</v>
      </c>
      <c r="H45" s="7">
        <f t="shared" si="8"/>
        <v>0.07780558630226037</v>
      </c>
      <c r="I45" s="6">
        <f t="shared" si="9"/>
        <v>1.008034492799241</v>
      </c>
    </row>
    <row r="46" spans="1:9" ht="11.25">
      <c r="A46" s="2" t="s">
        <v>52</v>
      </c>
      <c r="B46" s="12">
        <v>4023565</v>
      </c>
      <c r="C46" s="13">
        <v>9542914</v>
      </c>
      <c r="D46" s="5">
        <f t="shared" si="5"/>
        <v>2371.7558930948053</v>
      </c>
      <c r="E46" s="6">
        <f t="shared" si="6"/>
        <v>0.7685745935264263</v>
      </c>
      <c r="F46" s="11">
        <v>31727.508068093844</v>
      </c>
      <c r="G46" s="6">
        <f t="shared" si="7"/>
        <v>0.7935739179567196</v>
      </c>
      <c r="H46" s="7">
        <f t="shared" si="8"/>
        <v>0.07475392924034635</v>
      </c>
      <c r="I46" s="6">
        <f t="shared" si="9"/>
        <v>0.9684977998084148</v>
      </c>
    </row>
    <row r="47" spans="1:9" ht="11.25">
      <c r="A47" s="2" t="s">
        <v>53</v>
      </c>
      <c r="B47" s="12">
        <v>755793</v>
      </c>
      <c r="C47" s="13">
        <v>1735628</v>
      </c>
      <c r="D47" s="5">
        <f t="shared" si="5"/>
        <v>2296.4330180353613</v>
      </c>
      <c r="E47" s="6">
        <f t="shared" si="6"/>
        <v>0.744165990494976</v>
      </c>
      <c r="F47" s="11">
        <v>36019.49740206644</v>
      </c>
      <c r="G47" s="6">
        <f t="shared" si="7"/>
        <v>0.9009258973267689</v>
      </c>
      <c r="H47" s="7">
        <f t="shared" si="8"/>
        <v>0.06375527654929508</v>
      </c>
      <c r="I47" s="6">
        <f t="shared" si="9"/>
        <v>0.8260013311894671</v>
      </c>
    </row>
    <row r="48" spans="1:9" ht="11.25">
      <c r="A48" s="2" t="s">
        <v>54</v>
      </c>
      <c r="B48" s="12">
        <v>5703299</v>
      </c>
      <c r="C48" s="13">
        <v>12431196</v>
      </c>
      <c r="D48" s="5">
        <f t="shared" si="5"/>
        <v>2179.650058676566</v>
      </c>
      <c r="E48" s="6">
        <f t="shared" si="6"/>
        <v>0.7063221230964303</v>
      </c>
      <c r="F48" s="11">
        <v>34037.10326251525</v>
      </c>
      <c r="G48" s="6">
        <f t="shared" si="7"/>
        <v>0.8513419123229131</v>
      </c>
      <c r="H48" s="7">
        <f t="shared" si="8"/>
        <v>0.06403747233910456</v>
      </c>
      <c r="I48" s="6">
        <f t="shared" si="9"/>
        <v>0.8296574065867476</v>
      </c>
    </row>
    <row r="49" spans="1:9" ht="11.25">
      <c r="A49" s="2" t="s">
        <v>55</v>
      </c>
      <c r="B49" s="12">
        <v>20951848</v>
      </c>
      <c r="C49" s="13">
        <v>52226535</v>
      </c>
      <c r="D49" s="5">
        <f t="shared" si="5"/>
        <v>2492.693484603363</v>
      </c>
      <c r="E49" s="6">
        <f t="shared" si="6"/>
        <v>0.807764781903894</v>
      </c>
      <c r="F49" s="11">
        <v>38203.28951412782</v>
      </c>
      <c r="G49" s="6">
        <f t="shared" si="7"/>
        <v>0.9555472832437514</v>
      </c>
      <c r="H49" s="7">
        <f t="shared" si="8"/>
        <v>0.06524813743281319</v>
      </c>
      <c r="I49" s="6">
        <f t="shared" si="9"/>
        <v>0.845342555066258</v>
      </c>
    </row>
    <row r="50" spans="1:9" ht="11.25">
      <c r="A50" s="2" t="s">
        <v>56</v>
      </c>
      <c r="B50" s="12">
        <v>2243490</v>
      </c>
      <c r="C50" s="13">
        <v>5873126</v>
      </c>
      <c r="D50" s="5">
        <f t="shared" si="5"/>
        <v>2617.8525422444495</v>
      </c>
      <c r="E50" s="6">
        <f t="shared" si="6"/>
        <v>0.8483229490123687</v>
      </c>
      <c r="F50" s="11">
        <v>33253.25898488516</v>
      </c>
      <c r="G50" s="6">
        <f t="shared" si="7"/>
        <v>0.8317362637125072</v>
      </c>
      <c r="H50" s="7">
        <f t="shared" si="8"/>
        <v>0.07872469111777468</v>
      </c>
      <c r="I50" s="6">
        <f t="shared" si="9"/>
        <v>1.019942241337207</v>
      </c>
    </row>
    <row r="51" spans="1:9" ht="11.25">
      <c r="A51" s="2" t="s">
        <v>57</v>
      </c>
      <c r="B51" s="12">
        <v>609986</v>
      </c>
      <c r="C51" s="13">
        <v>1875546</v>
      </c>
      <c r="D51" s="5">
        <f t="shared" si="5"/>
        <v>3074.7361414852144</v>
      </c>
      <c r="E51" s="6">
        <f t="shared" si="6"/>
        <v>0.9963774463565965</v>
      </c>
      <c r="F51" s="11">
        <v>35275.11451082483</v>
      </c>
      <c r="G51" s="6">
        <f t="shared" si="7"/>
        <v>0.8823072637361717</v>
      </c>
      <c r="H51" s="7">
        <f t="shared" si="8"/>
        <v>0.08716445528594029</v>
      </c>
      <c r="I51" s="6">
        <f t="shared" si="9"/>
        <v>1.1292862331625713</v>
      </c>
    </row>
    <row r="52" spans="1:9" ht="11.25">
      <c r="A52" s="2" t="s">
        <v>58</v>
      </c>
      <c r="B52" s="12">
        <v>7104587</v>
      </c>
      <c r="C52" s="13">
        <v>21082951</v>
      </c>
      <c r="D52" s="5">
        <f t="shared" si="5"/>
        <v>2967.512538026489</v>
      </c>
      <c r="E52" s="6">
        <f t="shared" si="6"/>
        <v>0.9616313168393653</v>
      </c>
      <c r="F52" s="11">
        <v>43039.532065692205</v>
      </c>
      <c r="G52" s="6">
        <f t="shared" si="7"/>
        <v>1.0765122182016744</v>
      </c>
      <c r="H52" s="7">
        <f t="shared" si="8"/>
        <v>0.06894853163127117</v>
      </c>
      <c r="I52" s="6">
        <f t="shared" si="9"/>
        <v>0.8932841639696213</v>
      </c>
    </row>
    <row r="53" spans="1:9" ht="11.25">
      <c r="A53" s="2" t="s">
        <v>59</v>
      </c>
      <c r="B53" s="12">
        <v>5912036</v>
      </c>
      <c r="C53" s="13">
        <v>18733865</v>
      </c>
      <c r="D53" s="5">
        <f t="shared" si="5"/>
        <v>3168.7670711071446</v>
      </c>
      <c r="E53" s="6">
        <f t="shared" si="6"/>
        <v>1.0268484504441147</v>
      </c>
      <c r="F53" s="11">
        <v>42369.804412557714</v>
      </c>
      <c r="G53" s="6">
        <f t="shared" si="7"/>
        <v>1.0597608743356124</v>
      </c>
      <c r="H53" s="7">
        <f t="shared" si="8"/>
        <v>0.0747883336975701</v>
      </c>
      <c r="I53" s="6">
        <f t="shared" si="9"/>
        <v>0.9689435374634572</v>
      </c>
    </row>
    <row r="54" spans="1:9" ht="11.25">
      <c r="A54" s="2" t="s">
        <v>60</v>
      </c>
      <c r="B54" s="12">
        <v>1807528</v>
      </c>
      <c r="C54" s="13">
        <v>4362304</v>
      </c>
      <c r="D54" s="5">
        <f t="shared" si="5"/>
        <v>2413.4088102646265</v>
      </c>
      <c r="E54" s="6">
        <f t="shared" si="6"/>
        <v>0.7820723459621597</v>
      </c>
      <c r="F54" s="11">
        <v>27371.288854169892</v>
      </c>
      <c r="G54" s="6">
        <f t="shared" si="7"/>
        <v>0.6846154097230264</v>
      </c>
      <c r="H54" s="7">
        <f t="shared" si="8"/>
        <v>0.08817300577707193</v>
      </c>
      <c r="I54" s="6">
        <f t="shared" si="9"/>
        <v>1.1423528229938051</v>
      </c>
    </row>
    <row r="55" spans="1:9" ht="11.25">
      <c r="A55" s="2" t="s">
        <v>61</v>
      </c>
      <c r="B55" s="12">
        <v>5374747</v>
      </c>
      <c r="C55" s="13">
        <v>18546574</v>
      </c>
      <c r="D55" s="5">
        <f t="shared" si="5"/>
        <v>3450.687818421965</v>
      </c>
      <c r="E55" s="6">
        <f t="shared" si="6"/>
        <v>1.1182057121273234</v>
      </c>
      <c r="F55" s="11">
        <v>37019.30007124056</v>
      </c>
      <c r="G55" s="6">
        <f t="shared" si="7"/>
        <v>0.9259331345688887</v>
      </c>
      <c r="H55" s="7">
        <f t="shared" si="8"/>
        <v>0.09321321072471396</v>
      </c>
      <c r="I55" s="6">
        <f t="shared" si="9"/>
        <v>1.2076527671168784</v>
      </c>
    </row>
    <row r="56" spans="1:9" ht="11.25">
      <c r="A56" s="2" t="s">
        <v>62</v>
      </c>
      <c r="B56" s="12">
        <v>494166</v>
      </c>
      <c r="C56" s="13">
        <v>1504660</v>
      </c>
      <c r="D56" s="5">
        <f t="shared" si="5"/>
        <v>3044.8472780401726</v>
      </c>
      <c r="E56" s="6">
        <f t="shared" si="6"/>
        <v>0.9866918707288008</v>
      </c>
      <c r="F56" s="14">
        <v>47113.99003573697</v>
      </c>
      <c r="G56" s="6">
        <f t="shared" si="7"/>
        <v>1.178423265482756</v>
      </c>
      <c r="H56" s="7">
        <f t="shared" si="8"/>
        <v>0.06462724290026362</v>
      </c>
      <c r="I56" s="6">
        <f t="shared" si="9"/>
        <v>0.8372983626766655</v>
      </c>
    </row>
    <row r="57" spans="1:9" s="19" customFormat="1" ht="11.25">
      <c r="A57" s="15" t="s">
        <v>63</v>
      </c>
      <c r="B57" s="16">
        <v>281645910</v>
      </c>
      <c r="C57" s="20">
        <v>869135348</v>
      </c>
      <c r="D57" s="20">
        <f t="shared" si="5"/>
        <v>3085.9150342357184</v>
      </c>
      <c r="E57" s="17">
        <f t="shared" si="6"/>
        <v>1</v>
      </c>
      <c r="F57" s="21">
        <v>39980.53281512236</v>
      </c>
      <c r="G57" s="17">
        <f t="shared" si="7"/>
        <v>1</v>
      </c>
      <c r="H57" s="18">
        <f t="shared" si="8"/>
        <v>0.07718544043686412</v>
      </c>
      <c r="I57" s="17">
        <f t="shared" si="9"/>
        <v>1</v>
      </c>
    </row>
    <row r="58" ht="11.25">
      <c r="A58" s="3"/>
    </row>
  </sheetData>
  <mergeCells count="1">
    <mergeCell ref="A1:B1"/>
  </mergeCells>
  <printOptions horizontalCentered="1"/>
  <pageMargins left="0.5" right="0.5" top="0.75" bottom="0.75" header="0.5" footer="0.5"/>
  <pageSetup fitToHeight="1" fitToWidth="1" horizontalDpi="300" verticalDpi="300" orientation="landscape" scale="80" r:id="rId1"/>
  <headerFooter alignWithMargins="0">
    <oddFooter>&amp;LSHEEO SHEF data for higheredinfo.org&amp;C&amp;D&amp;RYear =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58"/>
  <sheetViews>
    <sheetView workbookViewId="0" topLeftCell="A1">
      <pane ySplit="6" topLeftCell="BM7" activePane="bottomLeft" state="frozen"/>
      <selection pane="topLeft" activeCell="C16" sqref="C16"/>
      <selection pane="bottomLeft" activeCell="A1" sqref="A1:B1"/>
    </sheetView>
  </sheetViews>
  <sheetFormatPr defaultColWidth="9.140625" defaultRowHeight="12.75"/>
  <cols>
    <col min="1" max="1" width="18.8515625" style="1" customWidth="1"/>
    <col min="2" max="2" width="16.57421875" style="1" customWidth="1"/>
    <col min="3" max="3" width="17.140625" style="1" customWidth="1"/>
    <col min="4" max="4" width="12.8515625" style="1" customWidth="1"/>
    <col min="5" max="5" width="14.8515625" style="1" customWidth="1"/>
    <col min="6" max="6" width="12.7109375" style="1" customWidth="1"/>
    <col min="7" max="7" width="14.140625" style="1" customWidth="1"/>
    <col min="8" max="8" width="13.00390625" style="7" customWidth="1"/>
    <col min="9" max="9" width="14.421875" style="1" customWidth="1"/>
    <col min="10" max="16384" width="9.140625" style="1" customWidth="1"/>
  </cols>
  <sheetData>
    <row r="1" spans="1:2" ht="12.75">
      <c r="A1" s="23" t="s">
        <v>11</v>
      </c>
      <c r="B1" s="23"/>
    </row>
    <row r="4" spans="1:11" ht="11.25" customHeight="1">
      <c r="A4" s="8"/>
      <c r="B4" s="9" t="s">
        <v>0</v>
      </c>
      <c r="C4" s="9" t="s">
        <v>5</v>
      </c>
      <c r="D4" s="9"/>
      <c r="E4" s="8"/>
      <c r="F4" s="8"/>
      <c r="G4" s="8"/>
      <c r="H4" s="8"/>
      <c r="I4" s="8"/>
      <c r="K4" s="10"/>
    </row>
    <row r="5" spans="1:11" ht="11.25">
      <c r="A5" s="8"/>
      <c r="B5" s="9" t="s">
        <v>2</v>
      </c>
      <c r="C5" s="9" t="s">
        <v>6</v>
      </c>
      <c r="D5" s="9" t="s">
        <v>7</v>
      </c>
      <c r="E5" s="9" t="s">
        <v>7</v>
      </c>
      <c r="F5" s="9" t="s">
        <v>3</v>
      </c>
      <c r="G5" s="9" t="s">
        <v>3</v>
      </c>
      <c r="H5" s="9" t="s">
        <v>9</v>
      </c>
      <c r="I5" s="9" t="s">
        <v>8</v>
      </c>
      <c r="K5" s="10"/>
    </row>
    <row r="6" spans="1:11" ht="11.25">
      <c r="A6" s="8" t="s">
        <v>0</v>
      </c>
      <c r="B6" s="22" t="s">
        <v>68</v>
      </c>
      <c r="C6" s="9" t="s">
        <v>65</v>
      </c>
      <c r="D6" s="9" t="s">
        <v>4</v>
      </c>
      <c r="E6" s="9" t="s">
        <v>1</v>
      </c>
      <c r="F6" s="9" t="s">
        <v>4</v>
      </c>
      <c r="G6" s="9" t="s">
        <v>1</v>
      </c>
      <c r="H6" s="9" t="s">
        <v>8</v>
      </c>
      <c r="I6" s="9" t="s">
        <v>1</v>
      </c>
      <c r="K6" s="10"/>
    </row>
    <row r="7" spans="1:9" ht="11.25">
      <c r="A7" s="2" t="s">
        <v>13</v>
      </c>
      <c r="B7" s="12">
        <v>4466618</v>
      </c>
      <c r="C7" s="4">
        <v>9829537.986450085</v>
      </c>
      <c r="D7" s="5">
        <f aca="true" t="shared" si="0" ref="D7:D38">(C7*1000)/B7</f>
        <v>2200.6668102018316</v>
      </c>
      <c r="E7" s="6">
        <f aca="true" t="shared" si="1" ref="E7:E38">D7/D$57</f>
        <v>0.6888850790285779</v>
      </c>
      <c r="F7" s="11">
        <v>29654.22899383829</v>
      </c>
      <c r="G7" s="6">
        <f aca="true" t="shared" si="2" ref="G7:G38">F7/F$57</f>
        <v>0.7569192807501023</v>
      </c>
      <c r="H7" s="7">
        <f aca="true" t="shared" si="3" ref="H7:H38">D7/F7</f>
        <v>0.07421089284294316</v>
      </c>
      <c r="I7" s="6">
        <f aca="true" t="shared" si="4" ref="I7:I38">H7/H$57</f>
        <v>0.9101169656372039</v>
      </c>
    </row>
    <row r="8" spans="1:9" ht="11.25">
      <c r="A8" s="2" t="s">
        <v>14</v>
      </c>
      <c r="B8" s="12">
        <v>632241</v>
      </c>
      <c r="C8" s="4">
        <v>2508728.0758092804</v>
      </c>
      <c r="D8" s="5">
        <f t="shared" si="0"/>
        <v>3967.993337681802</v>
      </c>
      <c r="E8" s="6">
        <f t="shared" si="1"/>
        <v>1.2421196118112492</v>
      </c>
      <c r="F8" s="11">
        <v>45054.65320977285</v>
      </c>
      <c r="G8" s="6">
        <f t="shared" si="2"/>
        <v>1.150012556693772</v>
      </c>
      <c r="H8" s="7">
        <f t="shared" si="3"/>
        <v>0.08807066651266779</v>
      </c>
      <c r="I8" s="6">
        <f t="shared" si="4"/>
        <v>1.0800922168904663</v>
      </c>
    </row>
    <row r="9" spans="1:9" ht="11.25">
      <c r="A9" s="2" t="s">
        <v>15</v>
      </c>
      <c r="B9" s="12">
        <v>5300366</v>
      </c>
      <c r="C9" s="4">
        <v>13548789.091284849</v>
      </c>
      <c r="D9" s="5">
        <f t="shared" si="0"/>
        <v>2556.198777836257</v>
      </c>
      <c r="E9" s="6">
        <f t="shared" si="1"/>
        <v>0.8001789225516527</v>
      </c>
      <c r="F9" s="11">
        <v>34227.98387884912</v>
      </c>
      <c r="G9" s="6">
        <f t="shared" si="2"/>
        <v>0.8736636162244459</v>
      </c>
      <c r="H9" s="7">
        <f t="shared" si="3"/>
        <v>0.07468154673918254</v>
      </c>
      <c r="I9" s="6">
        <f t="shared" si="4"/>
        <v>0.9158890306198642</v>
      </c>
    </row>
    <row r="10" spans="1:9" ht="11.25">
      <c r="A10" s="2" t="s">
        <v>16</v>
      </c>
      <c r="B10" s="12">
        <v>2691665</v>
      </c>
      <c r="C10" s="4">
        <v>6297800.023643978</v>
      </c>
      <c r="D10" s="5">
        <f t="shared" si="0"/>
        <v>2339.741395620918</v>
      </c>
      <c r="E10" s="6">
        <f t="shared" si="1"/>
        <v>0.7324202504244274</v>
      </c>
      <c r="F10" s="11">
        <v>28413.459327219403</v>
      </c>
      <c r="G10" s="6">
        <f t="shared" si="2"/>
        <v>0.7252488406307906</v>
      </c>
      <c r="H10" s="7">
        <f t="shared" si="3"/>
        <v>0.08234623488381447</v>
      </c>
      <c r="I10" s="6">
        <f t="shared" si="4"/>
        <v>1.0098882058017487</v>
      </c>
    </row>
    <row r="11" spans="1:9" ht="11.25">
      <c r="A11" s="2" t="s">
        <v>17</v>
      </c>
      <c r="B11" s="12">
        <v>34550466</v>
      </c>
      <c r="C11" s="4">
        <v>130877820.8757108</v>
      </c>
      <c r="D11" s="5">
        <f t="shared" si="0"/>
        <v>3788.018977101808</v>
      </c>
      <c r="E11" s="6">
        <f t="shared" si="1"/>
        <v>1.1857813914879753</v>
      </c>
      <c r="F11" s="11">
        <v>41104.40270183332</v>
      </c>
      <c r="G11" s="6">
        <f t="shared" si="2"/>
        <v>1.049183067116633</v>
      </c>
      <c r="H11" s="7">
        <f t="shared" si="3"/>
        <v>0.0921560399400441</v>
      </c>
      <c r="I11" s="6">
        <f t="shared" si="4"/>
        <v>1.1301949379975624</v>
      </c>
    </row>
    <row r="12" spans="1:9" ht="11.25">
      <c r="A12" s="2" t="s">
        <v>18</v>
      </c>
      <c r="B12" s="12">
        <v>4428562</v>
      </c>
      <c r="C12" s="4">
        <v>14056334.66166353</v>
      </c>
      <c r="D12" s="5">
        <f t="shared" si="0"/>
        <v>3174.017810220006</v>
      </c>
      <c r="E12" s="6">
        <f t="shared" si="1"/>
        <v>0.9935777192145627</v>
      </c>
      <c r="F12" s="11">
        <v>43859.992476113024</v>
      </c>
      <c r="G12" s="6">
        <f t="shared" si="2"/>
        <v>1.119519039447039</v>
      </c>
      <c r="H12" s="7">
        <f t="shared" si="3"/>
        <v>0.07236703955087626</v>
      </c>
      <c r="I12" s="6">
        <f t="shared" si="4"/>
        <v>0.8875040836333772</v>
      </c>
    </row>
    <row r="13" spans="1:9" ht="11.25">
      <c r="A13" s="2" t="s">
        <v>19</v>
      </c>
      <c r="B13" s="12">
        <v>3433201</v>
      </c>
      <c r="C13" s="4">
        <v>15266040.232222464</v>
      </c>
      <c r="D13" s="5">
        <f t="shared" si="0"/>
        <v>4446.590873130488</v>
      </c>
      <c r="E13" s="6">
        <f t="shared" si="1"/>
        <v>1.3919372486756922</v>
      </c>
      <c r="F13" s="11">
        <v>56974.8762161027</v>
      </c>
      <c r="G13" s="6">
        <f t="shared" si="2"/>
        <v>1.4542742735034313</v>
      </c>
      <c r="H13" s="7">
        <f t="shared" si="3"/>
        <v>0.07804476584143516</v>
      </c>
      <c r="I13" s="6">
        <f t="shared" si="4"/>
        <v>0.9571353038670174</v>
      </c>
    </row>
    <row r="14" spans="1:9" ht="11.25">
      <c r="A14" s="2" t="s">
        <v>20</v>
      </c>
      <c r="B14" s="12">
        <v>795450</v>
      </c>
      <c r="C14" s="4">
        <v>2564600.470231258</v>
      </c>
      <c r="D14" s="5">
        <f t="shared" si="0"/>
        <v>3224.0875859340726</v>
      </c>
      <c r="E14" s="6">
        <f t="shared" si="1"/>
        <v>1.0092512965320506</v>
      </c>
      <c r="F14" s="11">
        <v>62271.1597209127</v>
      </c>
      <c r="G14" s="6">
        <f t="shared" si="2"/>
        <v>1.589461032260248</v>
      </c>
      <c r="H14" s="7">
        <f t="shared" si="3"/>
        <v>0.051774972561677186</v>
      </c>
      <c r="I14" s="6">
        <f t="shared" si="4"/>
        <v>0.6349644791837856</v>
      </c>
    </row>
    <row r="15" spans="1:9" ht="11.25">
      <c r="A15" s="2" t="s">
        <v>21</v>
      </c>
      <c r="B15" s="12">
        <v>16354728</v>
      </c>
      <c r="C15" s="4">
        <v>42119872.19511982</v>
      </c>
      <c r="D15" s="5">
        <f t="shared" si="0"/>
        <v>2575.3942343229323</v>
      </c>
      <c r="E15" s="6">
        <f t="shared" si="1"/>
        <v>0.8061877665518039</v>
      </c>
      <c r="F15" s="11">
        <v>36468.700916334405</v>
      </c>
      <c r="G15" s="6">
        <f t="shared" si="2"/>
        <v>0.9308575472732105</v>
      </c>
      <c r="H15" s="7">
        <f t="shared" si="3"/>
        <v>0.07061930284359014</v>
      </c>
      <c r="I15" s="6">
        <f t="shared" si="4"/>
        <v>0.8660699683999926</v>
      </c>
    </row>
    <row r="16" spans="1:9" ht="11.25">
      <c r="A16" s="2" t="s">
        <v>22</v>
      </c>
      <c r="B16" s="12">
        <v>8424033</v>
      </c>
      <c r="C16" s="4">
        <v>24568379.091433026</v>
      </c>
      <c r="D16" s="5">
        <f t="shared" si="0"/>
        <v>2916.462826229791</v>
      </c>
      <c r="E16" s="6">
        <f t="shared" si="1"/>
        <v>0.912954071564771</v>
      </c>
      <c r="F16" s="11">
        <v>38229.47132329611</v>
      </c>
      <c r="G16" s="6">
        <f t="shared" si="2"/>
        <v>0.9758009201149204</v>
      </c>
      <c r="H16" s="7">
        <f t="shared" si="3"/>
        <v>0.07628833790470363</v>
      </c>
      <c r="I16" s="6">
        <f t="shared" si="4"/>
        <v>0.9355946000309696</v>
      </c>
    </row>
    <row r="17" spans="1:9" ht="11.25">
      <c r="A17" s="2" t="s">
        <v>23</v>
      </c>
      <c r="B17" s="12">
        <v>1221419</v>
      </c>
      <c r="C17" s="4">
        <v>4329568.859011635</v>
      </c>
      <c r="D17" s="5">
        <f t="shared" si="0"/>
        <v>3544.704036052849</v>
      </c>
      <c r="E17" s="6">
        <f t="shared" si="1"/>
        <v>1.1096153714360923</v>
      </c>
      <c r="F17" s="11">
        <v>37352.74627298249</v>
      </c>
      <c r="G17" s="6">
        <f t="shared" si="2"/>
        <v>0.9534226584970962</v>
      </c>
      <c r="H17" s="7">
        <f t="shared" si="3"/>
        <v>0.0948980835344029</v>
      </c>
      <c r="I17" s="6">
        <f t="shared" si="4"/>
        <v>1.1638231602185822</v>
      </c>
    </row>
    <row r="18" spans="1:9" ht="11.25">
      <c r="A18" s="2" t="s">
        <v>24</v>
      </c>
      <c r="B18" s="12">
        <v>1321446</v>
      </c>
      <c r="C18" s="4">
        <v>3564300.879805143</v>
      </c>
      <c r="D18" s="5">
        <f t="shared" si="0"/>
        <v>2697.2731990600773</v>
      </c>
      <c r="E18" s="6">
        <f t="shared" si="1"/>
        <v>0.8443401119525913</v>
      </c>
      <c r="F18" s="11">
        <v>31310.594606211693</v>
      </c>
      <c r="G18" s="6">
        <f t="shared" si="2"/>
        <v>0.7991977385119745</v>
      </c>
      <c r="H18" s="7">
        <f t="shared" si="3"/>
        <v>0.08614570349056759</v>
      </c>
      <c r="I18" s="6">
        <f t="shared" si="4"/>
        <v>1.0564846110859465</v>
      </c>
    </row>
    <row r="19" spans="1:9" ht="11.25">
      <c r="A19" s="2" t="s">
        <v>25</v>
      </c>
      <c r="B19" s="12">
        <v>12524663</v>
      </c>
      <c r="C19" s="4">
        <v>41353578.48408899</v>
      </c>
      <c r="D19" s="5">
        <f t="shared" si="0"/>
        <v>3301.771750991543</v>
      </c>
      <c r="E19" s="6">
        <f t="shared" si="1"/>
        <v>1.0335691359872548</v>
      </c>
      <c r="F19" s="11">
        <v>42237.196322168515</v>
      </c>
      <c r="G19" s="6">
        <f t="shared" si="2"/>
        <v>1.0780974365484122</v>
      </c>
      <c r="H19" s="7">
        <f t="shared" si="3"/>
        <v>0.07817213353383928</v>
      </c>
      <c r="I19" s="6">
        <f t="shared" si="4"/>
        <v>0.9586973319371603</v>
      </c>
    </row>
    <row r="20" spans="1:9" ht="11.25">
      <c r="A20" s="2" t="s">
        <v>26</v>
      </c>
      <c r="B20" s="12">
        <v>6126395</v>
      </c>
      <c r="C20" s="4">
        <v>16310062.007516067</v>
      </c>
      <c r="D20" s="5">
        <f t="shared" si="0"/>
        <v>2662.2609230250528</v>
      </c>
      <c r="E20" s="6">
        <f t="shared" si="1"/>
        <v>0.8333800545592842</v>
      </c>
      <c r="F20" s="11">
        <v>35871.83931169962</v>
      </c>
      <c r="G20" s="6">
        <f t="shared" si="2"/>
        <v>0.915622753727191</v>
      </c>
      <c r="H20" s="7">
        <f t="shared" si="3"/>
        <v>0.0742159023375407</v>
      </c>
      <c r="I20" s="6">
        <f t="shared" si="4"/>
        <v>0.9101784017127964</v>
      </c>
    </row>
    <row r="21" spans="1:9" ht="11.25">
      <c r="A21" s="2" t="s">
        <v>27</v>
      </c>
      <c r="B21" s="12">
        <v>2932151</v>
      </c>
      <c r="C21" s="4">
        <v>8063868.051464757</v>
      </c>
      <c r="D21" s="5">
        <f t="shared" si="0"/>
        <v>2750.154426380073</v>
      </c>
      <c r="E21" s="6">
        <f t="shared" si="1"/>
        <v>0.8608937711855955</v>
      </c>
      <c r="F21" s="11">
        <v>35741.38473768915</v>
      </c>
      <c r="G21" s="6">
        <f t="shared" si="2"/>
        <v>0.9122929223445884</v>
      </c>
      <c r="H21" s="7">
        <f t="shared" si="3"/>
        <v>0.0769459394638408</v>
      </c>
      <c r="I21" s="6">
        <f t="shared" si="4"/>
        <v>0.9436593774871154</v>
      </c>
    </row>
    <row r="22" spans="1:9" ht="11.25">
      <c r="A22" s="2" t="s">
        <v>28</v>
      </c>
      <c r="B22" s="12">
        <v>2702446</v>
      </c>
      <c r="C22" s="4">
        <v>7882598.530604832</v>
      </c>
      <c r="D22" s="5">
        <f t="shared" si="0"/>
        <v>2916.838497644294</v>
      </c>
      <c r="E22" s="6">
        <f t="shared" si="1"/>
        <v>0.9130716697540421</v>
      </c>
      <c r="F22" s="11">
        <v>37354.72309159923</v>
      </c>
      <c r="G22" s="6">
        <f t="shared" si="2"/>
        <v>0.9534731164646889</v>
      </c>
      <c r="H22" s="7">
        <f t="shared" si="3"/>
        <v>0.07808486467673124</v>
      </c>
      <c r="I22" s="6">
        <f t="shared" si="4"/>
        <v>0.9576270730522027</v>
      </c>
    </row>
    <row r="23" spans="1:9" ht="11.25">
      <c r="A23" s="2" t="s">
        <v>29</v>
      </c>
      <c r="B23" s="12">
        <v>4067643</v>
      </c>
      <c r="C23" s="4">
        <v>10372712.266756205</v>
      </c>
      <c r="D23" s="5">
        <f t="shared" si="0"/>
        <v>2550.0547286859255</v>
      </c>
      <c r="E23" s="6">
        <f t="shared" si="1"/>
        <v>0.7982556219570964</v>
      </c>
      <c r="F23" s="11">
        <v>32022.648742773144</v>
      </c>
      <c r="G23" s="6">
        <f t="shared" si="2"/>
        <v>0.8173728023456429</v>
      </c>
      <c r="H23" s="7">
        <f t="shared" si="3"/>
        <v>0.07963284827465812</v>
      </c>
      <c r="I23" s="6">
        <f t="shared" si="4"/>
        <v>0.9766114307526687</v>
      </c>
    </row>
    <row r="24" spans="1:9" ht="11.25">
      <c r="A24" s="2" t="s">
        <v>30</v>
      </c>
      <c r="B24" s="12">
        <v>4463421</v>
      </c>
      <c r="C24" s="4">
        <v>11872911.308865357</v>
      </c>
      <c r="D24" s="5">
        <f t="shared" si="0"/>
        <v>2660.0473737219404</v>
      </c>
      <c r="E24" s="6">
        <f t="shared" si="1"/>
        <v>0.8326871368129269</v>
      </c>
      <c r="F24" s="11">
        <v>32466.298384131806</v>
      </c>
      <c r="G24" s="6">
        <f t="shared" si="2"/>
        <v>0.828696885919423</v>
      </c>
      <c r="H24" s="7">
        <f t="shared" si="3"/>
        <v>0.08193257334880105</v>
      </c>
      <c r="I24" s="6">
        <f t="shared" si="4"/>
        <v>1.004815090971504</v>
      </c>
    </row>
    <row r="25" spans="1:9" ht="11.25">
      <c r="A25" s="2" t="s">
        <v>31</v>
      </c>
      <c r="B25" s="12">
        <v>1286419</v>
      </c>
      <c r="C25" s="4">
        <v>4360700.248579048</v>
      </c>
      <c r="D25" s="5">
        <f t="shared" si="0"/>
        <v>3389.7977630764526</v>
      </c>
      <c r="E25" s="6">
        <f t="shared" si="1"/>
        <v>1.0611243324443331</v>
      </c>
      <c r="F25" s="11">
        <v>32904.008724995525</v>
      </c>
      <c r="G25" s="6">
        <f t="shared" si="2"/>
        <v>0.8398693698323344</v>
      </c>
      <c r="H25" s="7">
        <f t="shared" si="3"/>
        <v>0.10302081401107195</v>
      </c>
      <c r="I25" s="6">
        <f t="shared" si="4"/>
        <v>1.263439733081549</v>
      </c>
    </row>
    <row r="26" spans="1:9" ht="11.25">
      <c r="A26" s="2" t="s">
        <v>32</v>
      </c>
      <c r="B26" s="12">
        <v>5379795</v>
      </c>
      <c r="C26" s="4">
        <v>18895726.042313524</v>
      </c>
      <c r="D26" s="5">
        <f t="shared" si="0"/>
        <v>3512.3505714090447</v>
      </c>
      <c r="E26" s="6">
        <f t="shared" si="1"/>
        <v>1.099487614274184</v>
      </c>
      <c r="F26" s="11">
        <v>44881.14993229296</v>
      </c>
      <c r="G26" s="6">
        <f t="shared" si="2"/>
        <v>1.1455839142891708</v>
      </c>
      <c r="H26" s="7">
        <f t="shared" si="3"/>
        <v>0.07825892555577843</v>
      </c>
      <c r="I26" s="6">
        <f t="shared" si="4"/>
        <v>0.9597617429504592</v>
      </c>
    </row>
    <row r="27" spans="1:9" ht="11.25">
      <c r="A27" s="2" t="s">
        <v>33</v>
      </c>
      <c r="B27" s="12">
        <v>6406727</v>
      </c>
      <c r="C27" s="4">
        <v>25827764.321992725</v>
      </c>
      <c r="D27" s="5">
        <f t="shared" si="0"/>
        <v>4031.350847631361</v>
      </c>
      <c r="E27" s="6">
        <f t="shared" si="1"/>
        <v>1.2619527110547701</v>
      </c>
      <c r="F27" s="11">
        <v>49669.6470756441</v>
      </c>
      <c r="G27" s="6">
        <f t="shared" si="2"/>
        <v>1.2678095103204279</v>
      </c>
      <c r="H27" s="7">
        <f t="shared" si="3"/>
        <v>0.08116326740739346</v>
      </c>
      <c r="I27" s="6">
        <f t="shared" si="4"/>
        <v>0.9953803791358393</v>
      </c>
    </row>
    <row r="28" spans="1:9" ht="11.25">
      <c r="A28" s="2" t="s">
        <v>34</v>
      </c>
      <c r="B28" s="12">
        <v>10003243</v>
      </c>
      <c r="C28" s="4">
        <v>30622865.714169562</v>
      </c>
      <c r="D28" s="5">
        <f t="shared" si="0"/>
        <v>3061.293793839614</v>
      </c>
      <c r="E28" s="6">
        <f t="shared" si="1"/>
        <v>0.9582911903440231</v>
      </c>
      <c r="F28" s="11">
        <v>36305.883002142415</v>
      </c>
      <c r="G28" s="6">
        <f t="shared" si="2"/>
        <v>0.9267016469957479</v>
      </c>
      <c r="H28" s="7">
        <f t="shared" si="3"/>
        <v>0.08431949702639009</v>
      </c>
      <c r="I28" s="6">
        <f t="shared" si="4"/>
        <v>1.0340881484895217</v>
      </c>
    </row>
    <row r="29" spans="1:9" ht="11.25">
      <c r="A29" s="2" t="s">
        <v>35</v>
      </c>
      <c r="B29" s="12">
        <v>4985851</v>
      </c>
      <c r="C29" s="4">
        <v>18825792.701908816</v>
      </c>
      <c r="D29" s="5">
        <f t="shared" si="0"/>
        <v>3775.843422097615</v>
      </c>
      <c r="E29" s="6">
        <f t="shared" si="1"/>
        <v>1.1819700202561298</v>
      </c>
      <c r="F29" s="11">
        <v>41924.887847631224</v>
      </c>
      <c r="G29" s="6">
        <f t="shared" si="2"/>
        <v>1.070125814491806</v>
      </c>
      <c r="H29" s="7">
        <f t="shared" si="3"/>
        <v>0.09006209952952687</v>
      </c>
      <c r="I29" s="6">
        <f t="shared" si="4"/>
        <v>1.1045150058523143</v>
      </c>
    </row>
    <row r="30" spans="1:9" ht="11.25">
      <c r="A30" s="2" t="s">
        <v>36</v>
      </c>
      <c r="B30" s="12">
        <v>2856108</v>
      </c>
      <c r="C30" s="4">
        <v>6337399.736510354</v>
      </c>
      <c r="D30" s="5">
        <f t="shared" si="0"/>
        <v>2218.8935910372975</v>
      </c>
      <c r="E30" s="6">
        <f t="shared" si="1"/>
        <v>0.6945906939349639</v>
      </c>
      <c r="F30" s="11">
        <v>26368.61981409666</v>
      </c>
      <c r="G30" s="6">
        <f t="shared" si="2"/>
        <v>0.6730546509304325</v>
      </c>
      <c r="H30" s="7">
        <f t="shared" si="3"/>
        <v>0.08414902284157767</v>
      </c>
      <c r="I30" s="6">
        <f t="shared" si="4"/>
        <v>1.0319974655472033</v>
      </c>
    </row>
    <row r="31" spans="1:9" ht="11.25">
      <c r="A31" s="2" t="s">
        <v>37</v>
      </c>
      <c r="B31" s="12">
        <v>5643232</v>
      </c>
      <c r="C31" s="4">
        <v>14516324.557041667</v>
      </c>
      <c r="D31" s="5">
        <f t="shared" si="0"/>
        <v>2572.342330962411</v>
      </c>
      <c r="E31" s="6">
        <f t="shared" si="1"/>
        <v>0.8052324148929548</v>
      </c>
      <c r="F31" s="11">
        <v>36284.126011477114</v>
      </c>
      <c r="G31" s="6">
        <f t="shared" si="2"/>
        <v>0.9261463034145984</v>
      </c>
      <c r="H31" s="7">
        <f t="shared" si="3"/>
        <v>0.07089442722552412</v>
      </c>
      <c r="I31" s="6">
        <f t="shared" si="4"/>
        <v>0.8694440737107655</v>
      </c>
    </row>
    <row r="32" spans="1:9" ht="11.25">
      <c r="A32" s="2" t="s">
        <v>38</v>
      </c>
      <c r="B32" s="12">
        <v>906148</v>
      </c>
      <c r="C32" s="4">
        <v>2267034.595611347</v>
      </c>
      <c r="D32" s="5">
        <f t="shared" si="0"/>
        <v>2501.8370019150807</v>
      </c>
      <c r="E32" s="6">
        <f t="shared" si="1"/>
        <v>0.7831618002285516</v>
      </c>
      <c r="F32" s="11">
        <v>29041.75256139174</v>
      </c>
      <c r="G32" s="6">
        <f t="shared" si="2"/>
        <v>0.7412859213118866</v>
      </c>
      <c r="H32" s="7">
        <f t="shared" si="3"/>
        <v>0.08614621299545938</v>
      </c>
      <c r="I32" s="6">
        <f t="shared" si="4"/>
        <v>1.0564908596166989</v>
      </c>
    </row>
    <row r="33" spans="1:9" ht="11.25">
      <c r="A33" s="2" t="s">
        <v>39</v>
      </c>
      <c r="B33" s="12">
        <v>1719315</v>
      </c>
      <c r="C33" s="4">
        <v>5206924.519609312</v>
      </c>
      <c r="D33" s="5">
        <f t="shared" si="0"/>
        <v>3028.4878103252236</v>
      </c>
      <c r="E33" s="6">
        <f t="shared" si="1"/>
        <v>0.948021779072333</v>
      </c>
      <c r="F33" s="11">
        <v>37471.248724055804</v>
      </c>
      <c r="G33" s="6">
        <f t="shared" si="2"/>
        <v>0.9564474139224413</v>
      </c>
      <c r="H33" s="7">
        <f t="shared" si="3"/>
        <v>0.08082164095003842</v>
      </c>
      <c r="I33" s="6">
        <f t="shared" si="4"/>
        <v>0.9911906972328419</v>
      </c>
    </row>
    <row r="34" spans="1:9" ht="11.25">
      <c r="A34" s="2" t="s">
        <v>40</v>
      </c>
      <c r="B34" s="12">
        <v>2095820</v>
      </c>
      <c r="C34" s="4">
        <v>5926995.59436272</v>
      </c>
      <c r="D34" s="5">
        <f t="shared" si="0"/>
        <v>2828.0079369233617</v>
      </c>
      <c r="E34" s="6">
        <f t="shared" si="1"/>
        <v>0.8852646216544799</v>
      </c>
      <c r="F34" s="11">
        <v>42318.10508536039</v>
      </c>
      <c r="G34" s="6">
        <f t="shared" si="2"/>
        <v>1.0801626193206333</v>
      </c>
      <c r="H34" s="7">
        <f t="shared" si="3"/>
        <v>0.0668273763964372</v>
      </c>
      <c r="I34" s="6">
        <f t="shared" si="4"/>
        <v>0.8195660596098632</v>
      </c>
    </row>
    <row r="35" spans="1:9" ht="11.25">
      <c r="A35" s="2" t="s">
        <v>41</v>
      </c>
      <c r="B35" s="12">
        <v>1258408</v>
      </c>
      <c r="C35" s="4">
        <v>4492065.091265329</v>
      </c>
      <c r="D35" s="5">
        <f t="shared" si="0"/>
        <v>3569.6412381877176</v>
      </c>
      <c r="E35" s="6">
        <f t="shared" si="1"/>
        <v>1.1174215810739134</v>
      </c>
      <c r="F35" s="11">
        <v>43963.826517313944</v>
      </c>
      <c r="G35" s="6">
        <f t="shared" si="2"/>
        <v>1.1221693861412492</v>
      </c>
      <c r="H35" s="7">
        <f t="shared" si="3"/>
        <v>0.08119496233527153</v>
      </c>
      <c r="I35" s="6">
        <f t="shared" si="4"/>
        <v>0.9957690834147047</v>
      </c>
    </row>
    <row r="36" spans="1:9" ht="11.25">
      <c r="A36" s="2" t="s">
        <v>42</v>
      </c>
      <c r="B36" s="12">
        <v>8506516</v>
      </c>
      <c r="C36" s="4">
        <v>35927083.817060515</v>
      </c>
      <c r="D36" s="5">
        <f t="shared" si="0"/>
        <v>4223.478074579595</v>
      </c>
      <c r="E36" s="6">
        <f t="shared" si="1"/>
        <v>1.3220952002794961</v>
      </c>
      <c r="F36" s="11">
        <v>51100.275953163444</v>
      </c>
      <c r="G36" s="6">
        <f t="shared" si="2"/>
        <v>1.304326075334385</v>
      </c>
      <c r="H36" s="7">
        <f t="shared" si="3"/>
        <v>0.08265078800064941</v>
      </c>
      <c r="I36" s="6">
        <f t="shared" si="4"/>
        <v>1.013623222966355</v>
      </c>
    </row>
    <row r="37" spans="1:9" ht="11.25">
      <c r="A37" s="2" t="s">
        <v>43</v>
      </c>
      <c r="B37" s="12">
        <v>1832783</v>
      </c>
      <c r="C37" s="4">
        <v>5146366.822365535</v>
      </c>
      <c r="D37" s="5">
        <f t="shared" si="0"/>
        <v>2807.952071994085</v>
      </c>
      <c r="E37" s="6">
        <f t="shared" si="1"/>
        <v>0.8789864399539417</v>
      </c>
      <c r="F37" s="11">
        <v>31404.378477975843</v>
      </c>
      <c r="G37" s="6">
        <f t="shared" si="2"/>
        <v>0.8015915562968319</v>
      </c>
      <c r="H37" s="7">
        <f t="shared" si="3"/>
        <v>0.08941275733138059</v>
      </c>
      <c r="I37" s="6">
        <f t="shared" si="4"/>
        <v>1.0965515205956715</v>
      </c>
    </row>
    <row r="38" spans="1:9" ht="11.25">
      <c r="A38" s="2" t="s">
        <v>44</v>
      </c>
      <c r="B38" s="12">
        <v>19095604</v>
      </c>
      <c r="C38" s="4">
        <v>95323743.30698015</v>
      </c>
      <c r="D38" s="5">
        <f t="shared" si="0"/>
        <v>4991.9208267505</v>
      </c>
      <c r="E38" s="6">
        <f t="shared" si="1"/>
        <v>1.562644448172975</v>
      </c>
      <c r="F38" s="11">
        <v>46443.187290645525</v>
      </c>
      <c r="G38" s="6">
        <f t="shared" si="2"/>
        <v>1.1854546589992994</v>
      </c>
      <c r="H38" s="7">
        <f t="shared" si="3"/>
        <v>0.10748445828040662</v>
      </c>
      <c r="I38" s="6">
        <f t="shared" si="4"/>
        <v>1.318181540146023</v>
      </c>
    </row>
    <row r="39" spans="1:9" ht="11.25">
      <c r="A39" s="2" t="s">
        <v>45</v>
      </c>
      <c r="B39" s="12">
        <v>8199541</v>
      </c>
      <c r="C39" s="4">
        <v>21814802.443928987</v>
      </c>
      <c r="D39" s="5">
        <f aca="true" t="shared" si="5" ref="D39:D57">(C39*1000)/B39</f>
        <v>2660.490684043044</v>
      </c>
      <c r="E39" s="6">
        <f aca="true" t="shared" si="6" ref="E39:E57">D39/D$57</f>
        <v>0.8328259083271661</v>
      </c>
      <c r="F39" s="11">
        <v>37660.10841338558</v>
      </c>
      <c r="G39" s="6">
        <f aca="true" t="shared" si="7" ref="G39:G57">F39/F$57</f>
        <v>0.9612680261946362</v>
      </c>
      <c r="H39" s="7">
        <f aca="true" t="shared" si="8" ref="H39:H57">D39/F39</f>
        <v>0.07064479620821863</v>
      </c>
      <c r="I39" s="6">
        <f aca="true" t="shared" si="9" ref="I39:I57">H39/H$57</f>
        <v>0.8663826171604471</v>
      </c>
    </row>
    <row r="40" spans="1:9" ht="11.25">
      <c r="A40" s="2" t="s">
        <v>46</v>
      </c>
      <c r="B40" s="12">
        <v>636349</v>
      </c>
      <c r="C40" s="4">
        <v>1755918.6944861072</v>
      </c>
      <c r="D40" s="5">
        <f t="shared" si="5"/>
        <v>2759.364270999258</v>
      </c>
      <c r="E40" s="6">
        <f t="shared" si="6"/>
        <v>0.8637767721509922</v>
      </c>
      <c r="F40" s="11">
        <v>33296.55424931916</v>
      </c>
      <c r="G40" s="6">
        <f t="shared" si="7"/>
        <v>0.8498890292878022</v>
      </c>
      <c r="H40" s="7">
        <f t="shared" si="8"/>
        <v>0.08287236722267383</v>
      </c>
      <c r="I40" s="6">
        <f t="shared" si="9"/>
        <v>1.0163406543496953</v>
      </c>
    </row>
    <row r="41" spans="1:9" ht="11.25">
      <c r="A41" s="2" t="s">
        <v>47</v>
      </c>
      <c r="B41" s="12">
        <v>11392043</v>
      </c>
      <c r="C41" s="4">
        <v>34424457.12557212</v>
      </c>
      <c r="D41" s="5">
        <f t="shared" si="5"/>
        <v>3021.7983837992992</v>
      </c>
      <c r="E41" s="6">
        <f t="shared" si="6"/>
        <v>0.9459277564335562</v>
      </c>
      <c r="F41" s="11">
        <v>36418.09340080617</v>
      </c>
      <c r="G41" s="6">
        <f t="shared" si="7"/>
        <v>0.9295657988260617</v>
      </c>
      <c r="H41" s="7">
        <f t="shared" si="8"/>
        <v>0.08297519451505408</v>
      </c>
      <c r="I41" s="6">
        <f t="shared" si="9"/>
        <v>1.0176017207476413</v>
      </c>
    </row>
    <row r="42" spans="1:9" ht="11.25">
      <c r="A42" s="2" t="s">
        <v>48</v>
      </c>
      <c r="B42" s="12">
        <v>3466687</v>
      </c>
      <c r="C42" s="4">
        <v>9007533.14412787</v>
      </c>
      <c r="D42" s="5">
        <f t="shared" si="5"/>
        <v>2598.311628401373</v>
      </c>
      <c r="E42" s="6">
        <f t="shared" si="6"/>
        <v>0.8133617061766796</v>
      </c>
      <c r="F42" s="11">
        <v>30079.678667269352</v>
      </c>
      <c r="G42" s="6">
        <f t="shared" si="7"/>
        <v>0.7677788131586407</v>
      </c>
      <c r="H42" s="7">
        <f t="shared" si="8"/>
        <v>0.08638096361144569</v>
      </c>
      <c r="I42" s="6">
        <f t="shared" si="9"/>
        <v>1.0593698240128704</v>
      </c>
    </row>
    <row r="43" spans="1:9" ht="11.25">
      <c r="A43" s="2" t="s">
        <v>49</v>
      </c>
      <c r="B43" s="12">
        <v>3474183</v>
      </c>
      <c r="C43" s="4">
        <v>9445310.196189221</v>
      </c>
      <c r="D43" s="5">
        <f t="shared" si="5"/>
        <v>2718.7140677935563</v>
      </c>
      <c r="E43" s="6">
        <f t="shared" si="6"/>
        <v>0.8510518479061814</v>
      </c>
      <c r="F43" s="11">
        <v>35782.33155823974</v>
      </c>
      <c r="G43" s="6">
        <f t="shared" si="7"/>
        <v>0.9133380831534091</v>
      </c>
      <c r="H43" s="7">
        <f t="shared" si="8"/>
        <v>0.07597923191138468</v>
      </c>
      <c r="I43" s="6">
        <f t="shared" si="9"/>
        <v>0.93180374672194</v>
      </c>
    </row>
    <row r="44" spans="1:9" ht="11.25">
      <c r="A44" s="2" t="s">
        <v>50</v>
      </c>
      <c r="B44" s="12">
        <v>12295929</v>
      </c>
      <c r="C44" s="4">
        <v>36781673.00133832</v>
      </c>
      <c r="D44" s="5">
        <f t="shared" si="5"/>
        <v>2991.3699893142125</v>
      </c>
      <c r="E44" s="6">
        <f t="shared" si="6"/>
        <v>0.93640261303502</v>
      </c>
      <c r="F44" s="11">
        <v>37551.89729869129</v>
      </c>
      <c r="G44" s="6">
        <f t="shared" si="7"/>
        <v>0.9585059554248792</v>
      </c>
      <c r="H44" s="7">
        <f t="shared" si="8"/>
        <v>0.07965962320147439</v>
      </c>
      <c r="I44" s="6">
        <f t="shared" si="9"/>
        <v>0.9769397964981226</v>
      </c>
    </row>
    <row r="45" spans="1:9" ht="11.25">
      <c r="A45" s="2" t="s">
        <v>51</v>
      </c>
      <c r="B45" s="12">
        <v>1058510</v>
      </c>
      <c r="C45" s="4">
        <v>3785211.8449216634</v>
      </c>
      <c r="D45" s="5">
        <f t="shared" si="5"/>
        <v>3575.981185743794</v>
      </c>
      <c r="E45" s="6">
        <f t="shared" si="6"/>
        <v>1.1194062046675253</v>
      </c>
      <c r="F45" s="11">
        <v>40448.42656186527</v>
      </c>
      <c r="G45" s="6">
        <f t="shared" si="7"/>
        <v>1.03243938485273</v>
      </c>
      <c r="H45" s="7">
        <f t="shared" si="8"/>
        <v>0.08840841263069611</v>
      </c>
      <c r="I45" s="6">
        <f t="shared" si="9"/>
        <v>1.0842343105955807</v>
      </c>
    </row>
    <row r="46" spans="1:9" ht="11.25">
      <c r="A46" s="2" t="s">
        <v>52</v>
      </c>
      <c r="B46" s="12">
        <v>4060728</v>
      </c>
      <c r="C46" s="4">
        <v>9500902.589440973</v>
      </c>
      <c r="D46" s="5">
        <f t="shared" si="5"/>
        <v>2339.704257325527</v>
      </c>
      <c r="E46" s="6">
        <f t="shared" si="6"/>
        <v>0.7324086248491987</v>
      </c>
      <c r="F46" s="11">
        <v>32254.471119464288</v>
      </c>
      <c r="G46" s="6">
        <f t="shared" si="7"/>
        <v>0.8232900300929331</v>
      </c>
      <c r="H46" s="7">
        <f t="shared" si="8"/>
        <v>0.07253891247076158</v>
      </c>
      <c r="I46" s="6">
        <f t="shared" si="9"/>
        <v>0.8896119205603938</v>
      </c>
    </row>
    <row r="47" spans="1:9" ht="11.25">
      <c r="A47" s="2" t="s">
        <v>53</v>
      </c>
      <c r="B47" s="12">
        <v>758106</v>
      </c>
      <c r="C47" s="4">
        <v>1850896.7213745178</v>
      </c>
      <c r="D47" s="5">
        <f t="shared" si="5"/>
        <v>2441.474835147747</v>
      </c>
      <c r="E47" s="6">
        <f t="shared" si="6"/>
        <v>0.7642663473453243</v>
      </c>
      <c r="F47" s="11">
        <v>36673.76857589835</v>
      </c>
      <c r="G47" s="6">
        <f t="shared" si="7"/>
        <v>0.9360918652996377</v>
      </c>
      <c r="H47" s="7">
        <f t="shared" si="8"/>
        <v>0.06657278294416301</v>
      </c>
      <c r="I47" s="6">
        <f t="shared" si="9"/>
        <v>0.8164437441198007</v>
      </c>
    </row>
    <row r="48" spans="1:9" ht="11.25">
      <c r="A48" s="2" t="s">
        <v>54</v>
      </c>
      <c r="B48" s="12">
        <v>5746477</v>
      </c>
      <c r="C48" s="4">
        <v>13010181.984247103</v>
      </c>
      <c r="D48" s="5">
        <f t="shared" si="5"/>
        <v>2264.027504895104</v>
      </c>
      <c r="E48" s="6">
        <f t="shared" si="6"/>
        <v>0.708719175207398</v>
      </c>
      <c r="F48" s="11">
        <v>34091.978441747866</v>
      </c>
      <c r="G48" s="6">
        <f t="shared" si="7"/>
        <v>0.8701920999813436</v>
      </c>
      <c r="H48" s="7">
        <f t="shared" si="8"/>
        <v>0.06640939037209567</v>
      </c>
      <c r="I48" s="6">
        <f t="shared" si="9"/>
        <v>0.814439909558582</v>
      </c>
    </row>
    <row r="49" spans="1:9" ht="11.25">
      <c r="A49" s="2" t="s">
        <v>55</v>
      </c>
      <c r="B49" s="12">
        <v>21357926</v>
      </c>
      <c r="C49" s="4">
        <v>55926795.652259655</v>
      </c>
      <c r="D49" s="5">
        <f t="shared" si="5"/>
        <v>2618.5499309370985</v>
      </c>
      <c r="E49" s="6">
        <f t="shared" si="6"/>
        <v>0.8196969971789776</v>
      </c>
      <c r="F49" s="11">
        <v>37371.62419234902</v>
      </c>
      <c r="G49" s="6">
        <f t="shared" si="7"/>
        <v>0.9539045142604662</v>
      </c>
      <c r="H49" s="7">
        <f t="shared" si="8"/>
        <v>0.07006786532636668</v>
      </c>
      <c r="I49" s="6">
        <f t="shared" si="9"/>
        <v>0.859307178994183</v>
      </c>
    </row>
    <row r="50" spans="1:9" ht="11.25">
      <c r="A50" s="2" t="s">
        <v>56</v>
      </c>
      <c r="B50" s="12">
        <v>2288374</v>
      </c>
      <c r="C50" s="4">
        <v>6040027.099564805</v>
      </c>
      <c r="D50" s="5">
        <f t="shared" si="5"/>
        <v>2639.4405370646605</v>
      </c>
      <c r="E50" s="6">
        <f t="shared" si="6"/>
        <v>0.8262364818417287</v>
      </c>
      <c r="F50" s="11">
        <v>32970.84611169328</v>
      </c>
      <c r="G50" s="6">
        <f t="shared" si="7"/>
        <v>0.8415753830514605</v>
      </c>
      <c r="H50" s="7">
        <f t="shared" si="8"/>
        <v>0.0800537701739043</v>
      </c>
      <c r="I50" s="6">
        <f t="shared" si="9"/>
        <v>0.9817735861591927</v>
      </c>
    </row>
    <row r="51" spans="1:9" ht="11.25">
      <c r="A51" s="2" t="s">
        <v>57</v>
      </c>
      <c r="B51" s="12">
        <v>612882</v>
      </c>
      <c r="C51" s="4">
        <v>2249407.3593367357</v>
      </c>
      <c r="D51" s="5">
        <f t="shared" si="5"/>
        <v>3670.2127968136374</v>
      </c>
      <c r="E51" s="6">
        <f t="shared" si="6"/>
        <v>1.1489039689532898</v>
      </c>
      <c r="F51" s="11">
        <v>35153.94480503588</v>
      </c>
      <c r="G51" s="6">
        <f t="shared" si="7"/>
        <v>0.8972986154145315</v>
      </c>
      <c r="H51" s="7">
        <f t="shared" si="8"/>
        <v>0.10440400976814049</v>
      </c>
      <c r="I51" s="6">
        <f t="shared" si="9"/>
        <v>1.2804031447463255</v>
      </c>
    </row>
    <row r="52" spans="1:9" ht="11.25">
      <c r="A52" s="2" t="s">
        <v>58</v>
      </c>
      <c r="B52" s="12">
        <v>7192701</v>
      </c>
      <c r="C52" s="4">
        <v>22164958.8492228</v>
      </c>
      <c r="D52" s="5">
        <f t="shared" si="5"/>
        <v>3081.590469174626</v>
      </c>
      <c r="E52" s="6">
        <f t="shared" si="6"/>
        <v>0.9646447540581479</v>
      </c>
      <c r="F52" s="11">
        <v>44149.02371167659</v>
      </c>
      <c r="G52" s="6">
        <f t="shared" si="7"/>
        <v>1.1268965138363594</v>
      </c>
      <c r="H52" s="7">
        <f t="shared" si="8"/>
        <v>0.06979974210300834</v>
      </c>
      <c r="I52" s="6">
        <f t="shared" si="9"/>
        <v>0.8560189353804563</v>
      </c>
    </row>
    <row r="53" spans="1:9" ht="11.25">
      <c r="A53" s="2" t="s">
        <v>59</v>
      </c>
      <c r="B53" s="12">
        <v>5995397</v>
      </c>
      <c r="C53" s="4">
        <v>18693950.761985257</v>
      </c>
      <c r="D53" s="5">
        <f t="shared" si="5"/>
        <v>3118.0505247584533</v>
      </c>
      <c r="E53" s="6">
        <f t="shared" si="6"/>
        <v>0.9760580166910077</v>
      </c>
      <c r="F53" s="11">
        <v>41286.02442840733</v>
      </c>
      <c r="G53" s="6">
        <f t="shared" si="7"/>
        <v>1.0538189315889668</v>
      </c>
      <c r="H53" s="7">
        <f t="shared" si="8"/>
        <v>0.07552314779460922</v>
      </c>
      <c r="I53" s="6">
        <f t="shared" si="9"/>
        <v>0.9262103644496975</v>
      </c>
    </row>
    <row r="54" spans="1:9" ht="11.25">
      <c r="A54" s="2" t="s">
        <v>60</v>
      </c>
      <c r="B54" s="12">
        <v>1801411</v>
      </c>
      <c r="C54" s="4">
        <v>4464591.504551243</v>
      </c>
      <c r="D54" s="5">
        <f t="shared" si="5"/>
        <v>2478.3858345215185</v>
      </c>
      <c r="E54" s="6">
        <f t="shared" si="6"/>
        <v>0.7758207710330667</v>
      </c>
      <c r="F54" s="11">
        <v>28392.112072147887</v>
      </c>
      <c r="G54" s="6">
        <f t="shared" si="7"/>
        <v>0.7247039554827709</v>
      </c>
      <c r="H54" s="7">
        <f t="shared" si="8"/>
        <v>0.08729135149310598</v>
      </c>
      <c r="I54" s="6">
        <f t="shared" si="9"/>
        <v>1.0705347544518973</v>
      </c>
    </row>
    <row r="55" spans="1:9" ht="11.25">
      <c r="A55" s="2" t="s">
        <v>61</v>
      </c>
      <c r="B55" s="12">
        <v>5404733</v>
      </c>
      <c r="C55" s="4">
        <v>17516873.091395333</v>
      </c>
      <c r="D55" s="5">
        <f t="shared" si="5"/>
        <v>3241.0246891743463</v>
      </c>
      <c r="E55" s="6">
        <f t="shared" si="6"/>
        <v>1.0145531975968105</v>
      </c>
      <c r="F55" s="11">
        <v>37695.037849233246</v>
      </c>
      <c r="G55" s="6">
        <f t="shared" si="7"/>
        <v>0.9621595942561197</v>
      </c>
      <c r="H55" s="7">
        <f t="shared" si="8"/>
        <v>0.08598014152783964</v>
      </c>
      <c r="I55" s="6">
        <f t="shared" si="9"/>
        <v>1.0544541712762303</v>
      </c>
    </row>
    <row r="56" spans="1:9" ht="11.25">
      <c r="A56" s="2" t="s">
        <v>62</v>
      </c>
      <c r="B56" s="12">
        <v>494067</v>
      </c>
      <c r="C56" s="4">
        <v>1822894.4421821844</v>
      </c>
      <c r="D56" s="5">
        <f t="shared" si="5"/>
        <v>3689.569313842423</v>
      </c>
      <c r="E56" s="6">
        <f t="shared" si="6"/>
        <v>1.1549632304922368</v>
      </c>
      <c r="F56" s="11">
        <v>45182.6452687591</v>
      </c>
      <c r="G56" s="6">
        <f t="shared" si="7"/>
        <v>1.153279532788471</v>
      </c>
      <c r="H56" s="7">
        <f t="shared" si="8"/>
        <v>0.08165899300264129</v>
      </c>
      <c r="I56" s="6">
        <f t="shared" si="9"/>
        <v>1.00145992160261</v>
      </c>
    </row>
    <row r="57" spans="1:9" s="19" customFormat="1" ht="11.25">
      <c r="A57" s="15" t="s">
        <v>63</v>
      </c>
      <c r="B57" s="16">
        <v>284648927</v>
      </c>
      <c r="C57" s="20">
        <v>909320676.6675774</v>
      </c>
      <c r="D57" s="20">
        <f t="shared" si="5"/>
        <v>3194.534004576021</v>
      </c>
      <c r="E57" s="17">
        <f t="shared" si="6"/>
        <v>1</v>
      </c>
      <c r="F57" s="20">
        <v>39177.53153870137</v>
      </c>
      <c r="G57" s="17">
        <f t="shared" si="7"/>
        <v>1</v>
      </c>
      <c r="H57" s="18">
        <f t="shared" si="8"/>
        <v>0.08153995106660339</v>
      </c>
      <c r="I57" s="17">
        <f t="shared" si="9"/>
        <v>1</v>
      </c>
    </row>
    <row r="58" ht="11.25">
      <c r="A58" s="3"/>
    </row>
  </sheetData>
  <mergeCells count="1">
    <mergeCell ref="A1:B1"/>
  </mergeCells>
  <printOptions horizontalCentered="1"/>
  <pageMargins left="0.5" right="0.5" top="0.75" bottom="0.75" header="0.5" footer="0.5"/>
  <pageSetup fitToHeight="1" fitToWidth="1" horizontalDpi="300" verticalDpi="300" orientation="landscape" scale="80" r:id="rId1"/>
  <headerFooter alignWithMargins="0">
    <oddFooter>&amp;LSHEEO SHEF data for higheredinfo.org&amp;C&amp;D&amp;RYear =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58"/>
  <sheetViews>
    <sheetView workbookViewId="0" topLeftCell="A1">
      <pane ySplit="6" topLeftCell="BM10" activePane="bottomLeft" state="frozen"/>
      <selection pane="topLeft" activeCell="C16" sqref="C16"/>
      <selection pane="bottomLeft" activeCell="A1" sqref="A1:B1"/>
    </sheetView>
  </sheetViews>
  <sheetFormatPr defaultColWidth="9.140625" defaultRowHeight="12.75"/>
  <cols>
    <col min="1" max="1" width="18.8515625" style="1" customWidth="1"/>
    <col min="2" max="2" width="16.57421875" style="1" customWidth="1"/>
    <col min="3" max="3" width="17.140625" style="1" customWidth="1"/>
    <col min="4" max="4" width="12.8515625" style="1" customWidth="1"/>
    <col min="5" max="5" width="11.00390625" style="1" customWidth="1"/>
    <col min="6" max="6" width="12.7109375" style="1" customWidth="1"/>
    <col min="7" max="7" width="10.8515625" style="1" customWidth="1"/>
    <col min="8" max="8" width="10.8515625" style="7" customWidth="1"/>
    <col min="9" max="9" width="10.8515625" style="1" customWidth="1"/>
    <col min="10" max="16384" width="9.140625" style="1" customWidth="1"/>
  </cols>
  <sheetData>
    <row r="1" spans="1:2" ht="12.75">
      <c r="A1" s="23" t="s">
        <v>10</v>
      </c>
      <c r="B1" s="23"/>
    </row>
    <row r="4" spans="1:11" ht="11.25" customHeight="1">
      <c r="A4" s="8"/>
      <c r="B4" s="9" t="s">
        <v>0</v>
      </c>
      <c r="C4" s="9" t="s">
        <v>5</v>
      </c>
      <c r="D4" s="9"/>
      <c r="E4" s="8"/>
      <c r="F4" s="8"/>
      <c r="G4" s="8"/>
      <c r="H4" s="8"/>
      <c r="I4" s="8"/>
      <c r="K4" s="10"/>
    </row>
    <row r="5" spans="1:11" ht="11.25">
      <c r="A5" s="8"/>
      <c r="B5" s="9" t="s">
        <v>2</v>
      </c>
      <c r="C5" s="9" t="s">
        <v>6</v>
      </c>
      <c r="D5" s="9" t="s">
        <v>7</v>
      </c>
      <c r="E5" s="9" t="s">
        <v>7</v>
      </c>
      <c r="F5" s="9" t="s">
        <v>3</v>
      </c>
      <c r="G5" s="9" t="s">
        <v>3</v>
      </c>
      <c r="H5" s="9" t="s">
        <v>9</v>
      </c>
      <c r="I5" s="9" t="s">
        <v>8</v>
      </c>
      <c r="K5" s="10"/>
    </row>
    <row r="6" spans="1:11" ht="11.25">
      <c r="A6" s="8" t="s">
        <v>0</v>
      </c>
      <c r="B6" s="22" t="s">
        <v>67</v>
      </c>
      <c r="C6" s="9" t="s">
        <v>65</v>
      </c>
      <c r="D6" s="9" t="s">
        <v>4</v>
      </c>
      <c r="E6" s="9" t="s">
        <v>1</v>
      </c>
      <c r="F6" s="9" t="s">
        <v>4</v>
      </c>
      <c r="G6" s="9" t="s">
        <v>1</v>
      </c>
      <c r="H6" s="9" t="s">
        <v>8</v>
      </c>
      <c r="I6" s="9" t="s">
        <v>1</v>
      </c>
      <c r="K6" s="10"/>
    </row>
    <row r="7" spans="1:9" ht="11.25">
      <c r="A7" s="2" t="s">
        <v>13</v>
      </c>
      <c r="B7" s="12">
        <v>4477571</v>
      </c>
      <c r="C7" s="13">
        <v>9718827</v>
      </c>
      <c r="D7" s="5">
        <f aca="true" t="shared" si="0" ref="D7:D38">(C7*1000)/B7</f>
        <v>2170.557876134181</v>
      </c>
      <c r="E7" s="6">
        <f aca="true" t="shared" si="1" ref="E7:E38">D7/D$57</f>
        <v>0.6921453560344422</v>
      </c>
      <c r="F7" s="4">
        <v>30579.773274393636</v>
      </c>
      <c r="G7" s="6">
        <f aca="true" t="shared" si="2" ref="G7:G38">F7/F$57</f>
        <v>0.7715255109804245</v>
      </c>
      <c r="H7" s="7">
        <f aca="true" t="shared" si="3" ref="H7:H38">D7/F7</f>
        <v>0.07098018211769166</v>
      </c>
      <c r="I7" s="6">
        <f aca="true" t="shared" si="4" ref="I7:I38">H7/H$57</f>
        <v>0.8971127282037515</v>
      </c>
    </row>
    <row r="8" spans="1:9" ht="11.25">
      <c r="A8" s="2" t="s">
        <v>14</v>
      </c>
      <c r="B8" s="12">
        <v>640544</v>
      </c>
      <c r="C8" s="13">
        <v>2069908</v>
      </c>
      <c r="D8" s="5">
        <f t="shared" si="0"/>
        <v>3231.4844881850427</v>
      </c>
      <c r="E8" s="6">
        <f t="shared" si="1"/>
        <v>1.030452588335565</v>
      </c>
      <c r="F8" s="4">
        <v>47923.77104461208</v>
      </c>
      <c r="G8" s="6">
        <f t="shared" si="2"/>
        <v>1.2091133446782028</v>
      </c>
      <c r="H8" s="7">
        <f t="shared" si="3"/>
        <v>0.06742967879503607</v>
      </c>
      <c r="I8" s="6">
        <f t="shared" si="4"/>
        <v>0.8522382065097569</v>
      </c>
    </row>
    <row r="9" spans="1:9" ht="11.25">
      <c r="A9" s="2" t="s">
        <v>15</v>
      </c>
      <c r="B9" s="12">
        <v>5445333</v>
      </c>
      <c r="C9" s="13">
        <v>14420322</v>
      </c>
      <c r="D9" s="5">
        <f t="shared" si="0"/>
        <v>2648.1983746448564</v>
      </c>
      <c r="E9" s="6">
        <f t="shared" si="1"/>
        <v>0.8444548873918557</v>
      </c>
      <c r="F9" s="4">
        <v>34753.27826599401</v>
      </c>
      <c r="G9" s="6">
        <f t="shared" si="2"/>
        <v>0.87682274593148</v>
      </c>
      <c r="H9" s="7">
        <f t="shared" si="3"/>
        <v>0.0761999588751347</v>
      </c>
      <c r="I9" s="6">
        <f t="shared" si="4"/>
        <v>0.9630850605897104</v>
      </c>
    </row>
    <row r="10" spans="1:9" ht="11.25">
      <c r="A10" s="2" t="s">
        <v>16</v>
      </c>
      <c r="B10" s="12">
        <v>2706198</v>
      </c>
      <c r="C10" s="13">
        <v>6460855</v>
      </c>
      <c r="D10" s="5">
        <f t="shared" si="0"/>
        <v>2387.4287838509968</v>
      </c>
      <c r="E10" s="6">
        <f t="shared" si="1"/>
        <v>0.761300937318693</v>
      </c>
      <c r="F10" s="4">
        <v>29154.39483733267</v>
      </c>
      <c r="G10" s="6">
        <f t="shared" si="2"/>
        <v>0.7355633141019147</v>
      </c>
      <c r="H10" s="7">
        <f t="shared" si="3"/>
        <v>0.08188915589473515</v>
      </c>
      <c r="I10" s="6">
        <f t="shared" si="4"/>
        <v>1.0349903573538095</v>
      </c>
    </row>
    <row r="11" spans="1:9" ht="11.25">
      <c r="A11" s="2" t="s">
        <v>17</v>
      </c>
      <c r="B11" s="12">
        <v>35024517</v>
      </c>
      <c r="C11" s="13">
        <v>120424066</v>
      </c>
      <c r="D11" s="5">
        <f t="shared" si="0"/>
        <v>3438.279134584497</v>
      </c>
      <c r="E11" s="6">
        <f t="shared" si="1"/>
        <v>1.0963950613430522</v>
      </c>
      <c r="F11" s="4">
        <v>41588.554297551054</v>
      </c>
      <c r="G11" s="6">
        <f t="shared" si="2"/>
        <v>1.0492762754465337</v>
      </c>
      <c r="H11" s="7">
        <f t="shared" si="3"/>
        <v>0.0826736873319725</v>
      </c>
      <c r="I11" s="6">
        <f t="shared" si="4"/>
        <v>1.0449059861536147</v>
      </c>
    </row>
    <row r="12" spans="1:9" ht="11.25">
      <c r="A12" s="2" t="s">
        <v>18</v>
      </c>
      <c r="B12" s="12">
        <v>4500122</v>
      </c>
      <c r="C12" s="13">
        <v>13900024</v>
      </c>
      <c r="D12" s="5">
        <f t="shared" si="0"/>
        <v>3088.8104811380667</v>
      </c>
      <c r="E12" s="6">
        <f t="shared" si="1"/>
        <v>0.9849568416014268</v>
      </c>
      <c r="F12" s="4">
        <v>43555.9724825238</v>
      </c>
      <c r="G12" s="6">
        <f t="shared" si="2"/>
        <v>1.098914096723133</v>
      </c>
      <c r="H12" s="7">
        <f t="shared" si="3"/>
        <v>0.07091588834062669</v>
      </c>
      <c r="I12" s="6">
        <f t="shared" si="4"/>
        <v>0.8963001244032478</v>
      </c>
    </row>
    <row r="13" spans="1:9" ht="11.25">
      <c r="A13" s="2" t="s">
        <v>19</v>
      </c>
      <c r="B13" s="12">
        <v>3457927</v>
      </c>
      <c r="C13" s="13">
        <v>15124928</v>
      </c>
      <c r="D13" s="5">
        <f t="shared" si="0"/>
        <v>4373.987073758353</v>
      </c>
      <c r="E13" s="6">
        <f t="shared" si="1"/>
        <v>1.394772686664528</v>
      </c>
      <c r="F13" s="4">
        <v>55689.4645260007</v>
      </c>
      <c r="G13" s="6">
        <f t="shared" si="2"/>
        <v>1.4050412404668453</v>
      </c>
      <c r="H13" s="7">
        <f t="shared" si="3"/>
        <v>0.07854245162864143</v>
      </c>
      <c r="I13" s="6">
        <f t="shared" si="4"/>
        <v>0.9926916353011066</v>
      </c>
    </row>
    <row r="14" spans="1:9" ht="11.25">
      <c r="A14" s="2" t="s">
        <v>20</v>
      </c>
      <c r="B14" s="12">
        <v>805591</v>
      </c>
      <c r="C14" s="13">
        <v>2687098</v>
      </c>
      <c r="D14" s="5">
        <f t="shared" si="0"/>
        <v>3335.5610973806806</v>
      </c>
      <c r="E14" s="6">
        <f t="shared" si="1"/>
        <v>1.063640434888116</v>
      </c>
      <c r="F14" s="4">
        <v>64043.41408978004</v>
      </c>
      <c r="G14" s="6">
        <f t="shared" si="2"/>
        <v>1.6158107954947953</v>
      </c>
      <c r="H14" s="7">
        <f t="shared" si="3"/>
        <v>0.052082812023492124</v>
      </c>
      <c r="I14" s="6">
        <f t="shared" si="4"/>
        <v>0.6582704100342436</v>
      </c>
    </row>
    <row r="15" spans="1:9" ht="11.25">
      <c r="A15" s="2" t="s">
        <v>21</v>
      </c>
      <c r="B15" s="12">
        <v>16682250</v>
      </c>
      <c r="C15" s="13">
        <v>44840449</v>
      </c>
      <c r="D15" s="5">
        <f t="shared" si="0"/>
        <v>2687.91374065249</v>
      </c>
      <c r="E15" s="6">
        <f t="shared" si="1"/>
        <v>0.8571192841571472</v>
      </c>
      <c r="F15" s="4">
        <v>37019.707533456225</v>
      </c>
      <c r="G15" s="6">
        <f t="shared" si="2"/>
        <v>0.9340045956132758</v>
      </c>
      <c r="H15" s="7">
        <f t="shared" si="3"/>
        <v>0.07260764386707573</v>
      </c>
      <c r="I15" s="6">
        <f t="shared" si="4"/>
        <v>0.917682084416678</v>
      </c>
    </row>
    <row r="16" spans="1:9" ht="11.25">
      <c r="A16" s="2" t="s">
        <v>22</v>
      </c>
      <c r="B16" s="12">
        <v>8597927</v>
      </c>
      <c r="C16" s="13">
        <v>24058380</v>
      </c>
      <c r="D16" s="5">
        <f t="shared" si="0"/>
        <v>2798.160533347166</v>
      </c>
      <c r="E16" s="6">
        <f t="shared" si="1"/>
        <v>0.8922746727419548</v>
      </c>
      <c r="F16" s="4">
        <v>38075.5228556837</v>
      </c>
      <c r="G16" s="6">
        <f t="shared" si="2"/>
        <v>0.9606427413141343</v>
      </c>
      <c r="H16" s="7">
        <f t="shared" si="3"/>
        <v>0.07348974678438257</v>
      </c>
      <c r="I16" s="6">
        <f t="shared" si="4"/>
        <v>0.9288309111890508</v>
      </c>
    </row>
    <row r="17" spans="1:9" ht="11.25">
      <c r="A17" s="2" t="s">
        <v>23</v>
      </c>
      <c r="B17" s="12">
        <v>1233249</v>
      </c>
      <c r="C17" s="13">
        <v>4239557</v>
      </c>
      <c r="D17" s="5">
        <f t="shared" si="0"/>
        <v>3437.713713937737</v>
      </c>
      <c r="E17" s="6">
        <f t="shared" si="1"/>
        <v>1.0962147605645454</v>
      </c>
      <c r="F17" s="4">
        <v>38144.32770673237</v>
      </c>
      <c r="G17" s="6">
        <f t="shared" si="2"/>
        <v>0.9623786828264184</v>
      </c>
      <c r="H17" s="7">
        <f t="shared" si="3"/>
        <v>0.09012385118878342</v>
      </c>
      <c r="I17" s="6">
        <f t="shared" si="4"/>
        <v>1.1390679990386556</v>
      </c>
    </row>
    <row r="18" spans="1:9" ht="11.25">
      <c r="A18" s="2" t="s">
        <v>24</v>
      </c>
      <c r="B18" s="12">
        <v>1344266</v>
      </c>
      <c r="C18" s="13">
        <v>3291095</v>
      </c>
      <c r="D18" s="5">
        <f t="shared" si="0"/>
        <v>2448.2468499538036</v>
      </c>
      <c r="E18" s="6">
        <f t="shared" si="1"/>
        <v>0.7806945422895153</v>
      </c>
      <c r="F18" s="4">
        <v>31916.980716614118</v>
      </c>
      <c r="G18" s="6">
        <f t="shared" si="2"/>
        <v>0.8052631599122393</v>
      </c>
      <c r="H18" s="7">
        <f t="shared" si="3"/>
        <v>0.07670671833565351</v>
      </c>
      <c r="I18" s="6">
        <f t="shared" si="4"/>
        <v>0.9694899520482205</v>
      </c>
    </row>
    <row r="19" spans="1:9" ht="11.25">
      <c r="A19" s="2" t="s">
        <v>25</v>
      </c>
      <c r="B19" s="12">
        <v>12595003</v>
      </c>
      <c r="C19" s="13">
        <v>41569580</v>
      </c>
      <c r="D19" s="5">
        <f t="shared" si="0"/>
        <v>3300.4819451015615</v>
      </c>
      <c r="E19" s="6">
        <f t="shared" si="1"/>
        <v>1.0524544293866822</v>
      </c>
      <c r="F19" s="4">
        <v>42439.66118944156</v>
      </c>
      <c r="G19" s="6">
        <f t="shared" si="2"/>
        <v>1.070749641968013</v>
      </c>
      <c r="H19" s="7">
        <f t="shared" si="3"/>
        <v>0.07776880994334325</v>
      </c>
      <c r="I19" s="6">
        <f t="shared" si="4"/>
        <v>0.9829136411872114</v>
      </c>
    </row>
    <row r="20" spans="1:9" ht="11.25">
      <c r="A20" s="2" t="s">
        <v>26</v>
      </c>
      <c r="B20" s="12">
        <v>6154697</v>
      </c>
      <c r="C20" s="13">
        <v>16986637</v>
      </c>
      <c r="D20" s="5">
        <f t="shared" si="0"/>
        <v>2759.946915339618</v>
      </c>
      <c r="E20" s="6">
        <f t="shared" si="1"/>
        <v>0.8800891518986657</v>
      </c>
      <c r="F20" s="4">
        <v>36797.61960661913</v>
      </c>
      <c r="G20" s="6">
        <f t="shared" si="2"/>
        <v>0.9284013329697607</v>
      </c>
      <c r="H20" s="7">
        <f t="shared" si="3"/>
        <v>0.0750034090477733</v>
      </c>
      <c r="I20" s="6">
        <f t="shared" si="4"/>
        <v>0.947961964987109</v>
      </c>
    </row>
    <row r="21" spans="1:9" ht="11.25">
      <c r="A21" s="2" t="s">
        <v>27</v>
      </c>
      <c r="B21" s="12">
        <v>2935295</v>
      </c>
      <c r="C21" s="13">
        <v>8330414</v>
      </c>
      <c r="D21" s="5">
        <f t="shared" si="0"/>
        <v>2838.0159404761703</v>
      </c>
      <c r="E21" s="6">
        <f t="shared" si="1"/>
        <v>0.9049837256819913</v>
      </c>
      <c r="F21" s="4">
        <v>37352.57342107011</v>
      </c>
      <c r="G21" s="6">
        <f t="shared" si="2"/>
        <v>0.942402778350762</v>
      </c>
      <c r="H21" s="7">
        <f t="shared" si="3"/>
        <v>0.0759791275552458</v>
      </c>
      <c r="I21" s="6">
        <f t="shared" si="4"/>
        <v>0.9602939915624448</v>
      </c>
    </row>
    <row r="22" spans="1:9" ht="11.25">
      <c r="A22" s="2" t="s">
        <v>28</v>
      </c>
      <c r="B22" s="12">
        <v>2714792</v>
      </c>
      <c r="C22" s="13">
        <v>7974975</v>
      </c>
      <c r="D22" s="5">
        <f t="shared" si="0"/>
        <v>2937.6007443664193</v>
      </c>
      <c r="E22" s="6">
        <f t="shared" si="1"/>
        <v>0.9367392297863082</v>
      </c>
      <c r="F22" s="4">
        <v>38062.9687283593</v>
      </c>
      <c r="G22" s="6">
        <f t="shared" si="2"/>
        <v>0.9603260015720845</v>
      </c>
      <c r="H22" s="7">
        <f t="shared" si="3"/>
        <v>0.07717739426293678</v>
      </c>
      <c r="I22" s="6">
        <f t="shared" si="4"/>
        <v>0.9754387866753957</v>
      </c>
    </row>
    <row r="23" spans="1:9" ht="11.25">
      <c r="A23" s="2" t="s">
        <v>29</v>
      </c>
      <c r="B23" s="12">
        <v>4088977</v>
      </c>
      <c r="C23" s="13">
        <v>10780757</v>
      </c>
      <c r="D23" s="5">
        <f t="shared" si="0"/>
        <v>2636.5413647472215</v>
      </c>
      <c r="E23" s="6">
        <f t="shared" si="1"/>
        <v>0.8407377115659498</v>
      </c>
      <c r="F23" s="4">
        <v>32744.668654286874</v>
      </c>
      <c r="G23" s="6">
        <f t="shared" si="2"/>
        <v>0.8261456678796882</v>
      </c>
      <c r="H23" s="7">
        <f t="shared" si="3"/>
        <v>0.08051818732946776</v>
      </c>
      <c r="I23" s="6">
        <f t="shared" si="4"/>
        <v>1.0176627975593122</v>
      </c>
    </row>
    <row r="24" spans="1:9" ht="11.25">
      <c r="A24" s="2" t="s">
        <v>30</v>
      </c>
      <c r="B24" s="12">
        <v>4470543</v>
      </c>
      <c r="C24" s="13">
        <v>12182065</v>
      </c>
      <c r="D24" s="5">
        <f t="shared" si="0"/>
        <v>2724.963164429914</v>
      </c>
      <c r="E24" s="6">
        <f t="shared" si="1"/>
        <v>0.8689335678918744</v>
      </c>
      <c r="F24" s="4">
        <v>31809.16233218201</v>
      </c>
      <c r="G24" s="6">
        <f t="shared" si="2"/>
        <v>0.80254290971955</v>
      </c>
      <c r="H24" s="7">
        <f t="shared" si="3"/>
        <v>0.08566598315206214</v>
      </c>
      <c r="I24" s="6">
        <f t="shared" si="4"/>
        <v>1.0827253687849847</v>
      </c>
    </row>
    <row r="25" spans="1:9" ht="11.25">
      <c r="A25" s="2" t="s">
        <v>31</v>
      </c>
      <c r="B25" s="12">
        <v>1296817</v>
      </c>
      <c r="C25" s="13">
        <v>4541146</v>
      </c>
      <c r="D25" s="5">
        <f t="shared" si="0"/>
        <v>3501.763163191106</v>
      </c>
      <c r="E25" s="6">
        <f t="shared" si="1"/>
        <v>1.1166387858092621</v>
      </c>
      <c r="F25" s="4">
        <v>33983.74944190275</v>
      </c>
      <c r="G25" s="6">
        <f t="shared" si="2"/>
        <v>0.8574075882750193</v>
      </c>
      <c r="H25" s="7">
        <f t="shared" si="3"/>
        <v>0.10304228405337025</v>
      </c>
      <c r="I25" s="6">
        <f t="shared" si="4"/>
        <v>1.3023430175790474</v>
      </c>
    </row>
    <row r="26" spans="1:9" ht="11.25">
      <c r="A26" s="2" t="s">
        <v>32</v>
      </c>
      <c r="B26" s="12">
        <v>5441349</v>
      </c>
      <c r="C26" s="13">
        <v>19874281</v>
      </c>
      <c r="D26" s="5">
        <f t="shared" si="0"/>
        <v>3652.4547497320978</v>
      </c>
      <c r="E26" s="6">
        <f t="shared" si="1"/>
        <v>1.164691170389567</v>
      </c>
      <c r="F26" s="4">
        <v>46078.746281482774</v>
      </c>
      <c r="G26" s="6">
        <f t="shared" si="2"/>
        <v>1.162563500754512</v>
      </c>
      <c r="H26" s="7">
        <f t="shared" si="3"/>
        <v>0.07926549753372684</v>
      </c>
      <c r="I26" s="6">
        <f t="shared" si="4"/>
        <v>1.001830153478648</v>
      </c>
    </row>
    <row r="27" spans="1:9" ht="11.25">
      <c r="A27" s="2" t="s">
        <v>33</v>
      </c>
      <c r="B27" s="12">
        <v>6431247</v>
      </c>
      <c r="C27" s="13">
        <v>23895436</v>
      </c>
      <c r="D27" s="5">
        <f t="shared" si="0"/>
        <v>3715.5214222063</v>
      </c>
      <c r="E27" s="6">
        <f t="shared" si="1"/>
        <v>1.184801808743661</v>
      </c>
      <c r="F27" s="4">
        <v>49097.79596398646</v>
      </c>
      <c r="G27" s="6">
        <f t="shared" si="2"/>
        <v>1.238733910131595</v>
      </c>
      <c r="H27" s="7">
        <f t="shared" si="3"/>
        <v>0.07567593105262115</v>
      </c>
      <c r="I27" s="6">
        <f t="shared" si="4"/>
        <v>0.9564619157134362</v>
      </c>
    </row>
    <row r="28" spans="1:9" ht="11.25">
      <c r="A28" s="2" t="s">
        <v>34</v>
      </c>
      <c r="B28" s="12">
        <v>10038165</v>
      </c>
      <c r="C28" s="13">
        <v>30644184</v>
      </c>
      <c r="D28" s="5">
        <f t="shared" si="0"/>
        <v>3052.767512787447</v>
      </c>
      <c r="E28" s="6">
        <f t="shared" si="1"/>
        <v>0.9734634953811412</v>
      </c>
      <c r="F28" s="4">
        <v>37128.57688631338</v>
      </c>
      <c r="G28" s="6">
        <f t="shared" si="2"/>
        <v>0.9367513616647938</v>
      </c>
      <c r="H28" s="7">
        <f t="shared" si="3"/>
        <v>0.08222150614969521</v>
      </c>
      <c r="I28" s="6">
        <f t="shared" si="4"/>
        <v>1.0391909050989825</v>
      </c>
    </row>
    <row r="29" spans="1:9" ht="11.25">
      <c r="A29" s="2" t="s">
        <v>35</v>
      </c>
      <c r="B29" s="12">
        <v>5024570</v>
      </c>
      <c r="C29" s="13">
        <v>18456409</v>
      </c>
      <c r="D29" s="5">
        <f t="shared" si="0"/>
        <v>3673.2315402114014</v>
      </c>
      <c r="E29" s="6">
        <f t="shared" si="1"/>
        <v>1.1713164528580369</v>
      </c>
      <c r="F29" s="4">
        <v>43008.62840004219</v>
      </c>
      <c r="G29" s="6">
        <f t="shared" si="2"/>
        <v>1.085104644340033</v>
      </c>
      <c r="H29" s="7">
        <f t="shared" si="3"/>
        <v>0.08540685152860625</v>
      </c>
      <c r="I29" s="6">
        <f t="shared" si="4"/>
        <v>1.0794502253471032</v>
      </c>
    </row>
    <row r="30" spans="1:9" ht="11.25">
      <c r="A30" s="2" t="s">
        <v>36</v>
      </c>
      <c r="B30" s="12">
        <v>2863091</v>
      </c>
      <c r="C30" s="13">
        <v>6523722</v>
      </c>
      <c r="D30" s="5">
        <f t="shared" si="0"/>
        <v>2278.5590817756056</v>
      </c>
      <c r="E30" s="6">
        <f t="shared" si="1"/>
        <v>0.7265846740331721</v>
      </c>
      <c r="F30" s="4">
        <v>27135.62440034215</v>
      </c>
      <c r="G30" s="6">
        <f t="shared" si="2"/>
        <v>0.6846298791488338</v>
      </c>
      <c r="H30" s="7">
        <f t="shared" si="3"/>
        <v>0.08396928879023235</v>
      </c>
      <c r="I30" s="6">
        <f t="shared" si="4"/>
        <v>1.0612809872342974</v>
      </c>
    </row>
    <row r="31" spans="1:9" ht="11.25">
      <c r="A31" s="2" t="s">
        <v>37</v>
      </c>
      <c r="B31" s="12">
        <v>5680259</v>
      </c>
      <c r="C31" s="13">
        <v>15123432</v>
      </c>
      <c r="D31" s="5">
        <f t="shared" si="0"/>
        <v>2662.454652155826</v>
      </c>
      <c r="E31" s="6">
        <f t="shared" si="1"/>
        <v>0.8490009151122175</v>
      </c>
      <c r="F31" s="4">
        <v>36705.64564045407</v>
      </c>
      <c r="G31" s="6">
        <f t="shared" si="2"/>
        <v>0.926080836326255</v>
      </c>
      <c r="H31" s="7">
        <f t="shared" si="3"/>
        <v>0.07253529002692376</v>
      </c>
      <c r="I31" s="6">
        <f t="shared" si="4"/>
        <v>0.9167676101367004</v>
      </c>
    </row>
    <row r="32" spans="1:9" ht="11.25">
      <c r="A32" s="2" t="s">
        <v>38</v>
      </c>
      <c r="B32" s="12">
        <v>910357</v>
      </c>
      <c r="C32" s="13">
        <v>2135182</v>
      </c>
      <c r="D32" s="5">
        <f t="shared" si="0"/>
        <v>2345.4337144658634</v>
      </c>
      <c r="E32" s="6">
        <f t="shared" si="1"/>
        <v>0.7479095909874757</v>
      </c>
      <c r="F32" s="4">
        <v>30145.53741004903</v>
      </c>
      <c r="G32" s="6">
        <f t="shared" si="2"/>
        <v>0.7605697709192307</v>
      </c>
      <c r="H32" s="7">
        <f t="shared" si="3"/>
        <v>0.07780367895130016</v>
      </c>
      <c r="I32" s="6">
        <f t="shared" si="4"/>
        <v>0.9833543477326823</v>
      </c>
    </row>
    <row r="33" spans="1:9" ht="11.25">
      <c r="A33" s="2" t="s">
        <v>39</v>
      </c>
      <c r="B33" s="12">
        <v>1727040</v>
      </c>
      <c r="C33" s="13">
        <v>5316341</v>
      </c>
      <c r="D33" s="5">
        <f t="shared" si="0"/>
        <v>3078.296391513804</v>
      </c>
      <c r="E33" s="6">
        <f t="shared" si="1"/>
        <v>0.9816041190657234</v>
      </c>
      <c r="F33" s="4">
        <v>38679.392486566605</v>
      </c>
      <c r="G33" s="6">
        <f t="shared" si="2"/>
        <v>0.9758783292745793</v>
      </c>
      <c r="H33" s="7">
        <f t="shared" si="3"/>
        <v>0.07958492090026749</v>
      </c>
      <c r="I33" s="6">
        <f t="shared" si="4"/>
        <v>1.0058673193362133</v>
      </c>
    </row>
    <row r="34" spans="1:9" ht="11.25">
      <c r="A34" s="2" t="s">
        <v>40</v>
      </c>
      <c r="B34" s="12">
        <v>2169202</v>
      </c>
      <c r="C34" s="13">
        <v>6432564</v>
      </c>
      <c r="D34" s="5">
        <f t="shared" si="0"/>
        <v>2965.4057114090806</v>
      </c>
      <c r="E34" s="6">
        <f t="shared" si="1"/>
        <v>0.9456056502696656</v>
      </c>
      <c r="F34" s="4">
        <v>42752.547250094736</v>
      </c>
      <c r="G34" s="6">
        <f t="shared" si="2"/>
        <v>1.0786437350882594</v>
      </c>
      <c r="H34" s="7">
        <f t="shared" si="3"/>
        <v>0.06936208254591215</v>
      </c>
      <c r="I34" s="6">
        <f t="shared" si="4"/>
        <v>0.8766616997894046</v>
      </c>
    </row>
    <row r="35" spans="1:9" ht="11.25">
      <c r="A35" s="2" t="s">
        <v>41</v>
      </c>
      <c r="B35" s="12">
        <v>1273970</v>
      </c>
      <c r="C35" s="13">
        <v>3598862</v>
      </c>
      <c r="D35" s="5">
        <f t="shared" si="0"/>
        <v>2824.9189541354976</v>
      </c>
      <c r="E35" s="6">
        <f t="shared" si="1"/>
        <v>0.9008073715873065</v>
      </c>
      <c r="F35" s="4">
        <v>44112.040314921076</v>
      </c>
      <c r="G35" s="6">
        <f t="shared" si="2"/>
        <v>1.1129436486979127</v>
      </c>
      <c r="H35" s="7">
        <f t="shared" si="3"/>
        <v>0.06403963484726771</v>
      </c>
      <c r="I35" s="6">
        <f t="shared" si="4"/>
        <v>0.8093917177578626</v>
      </c>
    </row>
    <row r="36" spans="1:9" ht="11.25">
      <c r="A36" s="2" t="s">
        <v>42</v>
      </c>
      <c r="B36" s="12">
        <v>8577514</v>
      </c>
      <c r="C36" s="13">
        <v>34628804</v>
      </c>
      <c r="D36" s="5">
        <f t="shared" si="0"/>
        <v>4037.1608836779515</v>
      </c>
      <c r="E36" s="6">
        <f t="shared" si="1"/>
        <v>1.2873658831794537</v>
      </c>
      <c r="F36" s="4">
        <v>51766.41961761881</v>
      </c>
      <c r="G36" s="6">
        <f t="shared" si="2"/>
        <v>1.3060630956526402</v>
      </c>
      <c r="H36" s="7">
        <f t="shared" si="3"/>
        <v>0.0779880260890961</v>
      </c>
      <c r="I36" s="6">
        <f t="shared" si="4"/>
        <v>0.985684296160406</v>
      </c>
    </row>
    <row r="37" spans="1:9" ht="11.25">
      <c r="A37" s="2" t="s">
        <v>43</v>
      </c>
      <c r="B37" s="12">
        <v>1855353</v>
      </c>
      <c r="C37" s="13">
        <v>4877614</v>
      </c>
      <c r="D37" s="5">
        <f t="shared" si="0"/>
        <v>2628.941231129602</v>
      </c>
      <c r="E37" s="6">
        <f t="shared" si="1"/>
        <v>0.8383141884493741</v>
      </c>
      <c r="F37" s="4">
        <v>31478.25885424499</v>
      </c>
      <c r="G37" s="6">
        <f t="shared" si="2"/>
        <v>0.7941942384390359</v>
      </c>
      <c r="H37" s="7">
        <f t="shared" si="3"/>
        <v>0.0835160941811455</v>
      </c>
      <c r="I37" s="6">
        <f t="shared" si="4"/>
        <v>1.0555530975609375</v>
      </c>
    </row>
    <row r="38" spans="1:9" ht="11.25">
      <c r="A38" s="2" t="s">
        <v>44</v>
      </c>
      <c r="B38" s="12">
        <v>19167600</v>
      </c>
      <c r="C38" s="13">
        <v>88878112</v>
      </c>
      <c r="D38" s="5">
        <f t="shared" si="0"/>
        <v>4636.893090423423</v>
      </c>
      <c r="E38" s="6">
        <f t="shared" si="1"/>
        <v>1.4786078981136386</v>
      </c>
      <c r="F38" s="4">
        <v>45506.93769694693</v>
      </c>
      <c r="G38" s="6">
        <f t="shared" si="2"/>
        <v>1.1481368107196182</v>
      </c>
      <c r="H38" s="7">
        <f t="shared" si="3"/>
        <v>0.10189420174354015</v>
      </c>
      <c r="I38" s="6">
        <f t="shared" si="4"/>
        <v>1.287832498974483</v>
      </c>
    </row>
    <row r="39" spans="1:9" ht="11.25">
      <c r="A39" s="2" t="s">
        <v>45</v>
      </c>
      <c r="B39" s="12">
        <v>8313494</v>
      </c>
      <c r="C39" s="13">
        <v>22576419</v>
      </c>
      <c r="D39" s="5">
        <f aca="true" t="shared" si="5" ref="D39:D57">(C39*1000)/B39</f>
        <v>2715.635447622865</v>
      </c>
      <c r="E39" s="6">
        <f aca="true" t="shared" si="6" ref="E39:E57">D39/D$57</f>
        <v>0.8659591547507228</v>
      </c>
      <c r="F39" s="4">
        <v>38659.18481447151</v>
      </c>
      <c r="G39" s="6">
        <f aca="true" t="shared" si="7" ref="G39:G57">F39/F$57</f>
        <v>0.9753684911407582</v>
      </c>
      <c r="H39" s="7">
        <f aca="true" t="shared" si="8" ref="H39:H57">D39/F39</f>
        <v>0.07024554347577204</v>
      </c>
      <c r="I39" s="6">
        <f aca="true" t="shared" si="9" ref="I39:I57">H39/H$57</f>
        <v>0.8878276903715909</v>
      </c>
    </row>
    <row r="40" spans="1:9" ht="11.25">
      <c r="A40" s="2" t="s">
        <v>46</v>
      </c>
      <c r="B40" s="12">
        <v>633649</v>
      </c>
      <c r="C40" s="13">
        <v>1728755</v>
      </c>
      <c r="D40" s="5">
        <f t="shared" si="5"/>
        <v>2728.25333899367</v>
      </c>
      <c r="E40" s="6">
        <f t="shared" si="6"/>
        <v>0.8699827355136575</v>
      </c>
      <c r="F40" s="4">
        <v>35129.833709198625</v>
      </c>
      <c r="G40" s="6">
        <f t="shared" si="7"/>
        <v>0.8863232130580355</v>
      </c>
      <c r="H40" s="7">
        <f t="shared" si="8"/>
        <v>0.07766200550728158</v>
      </c>
      <c r="I40" s="6">
        <f t="shared" si="9"/>
        <v>0.9815637486374759</v>
      </c>
    </row>
    <row r="41" spans="1:9" ht="11.25">
      <c r="A41" s="2" t="s">
        <v>47</v>
      </c>
      <c r="B41" s="12">
        <v>11414537</v>
      </c>
      <c r="C41" s="13">
        <v>36165190</v>
      </c>
      <c r="D41" s="5">
        <f t="shared" si="5"/>
        <v>3168.344892131849</v>
      </c>
      <c r="E41" s="6">
        <f t="shared" si="6"/>
        <v>1.0103186961824828</v>
      </c>
      <c r="F41" s="4">
        <v>37165.230442548826</v>
      </c>
      <c r="G41" s="6">
        <f t="shared" si="7"/>
        <v>0.9376761282891259</v>
      </c>
      <c r="H41" s="7">
        <f t="shared" si="8"/>
        <v>0.08525024207853563</v>
      </c>
      <c r="I41" s="6">
        <f t="shared" si="9"/>
        <v>1.0774708512905196</v>
      </c>
    </row>
    <row r="42" spans="1:9" ht="11.25">
      <c r="A42" s="2" t="s">
        <v>48</v>
      </c>
      <c r="B42" s="12">
        <v>3488447</v>
      </c>
      <c r="C42" s="13">
        <v>8781889</v>
      </c>
      <c r="D42" s="5">
        <f t="shared" si="5"/>
        <v>2517.420789250919</v>
      </c>
      <c r="E42" s="6">
        <f t="shared" si="6"/>
        <v>0.8027526598681995</v>
      </c>
      <c r="F42" s="4">
        <v>30456.14079846992</v>
      </c>
      <c r="G42" s="6">
        <f t="shared" si="7"/>
        <v>0.768406272380945</v>
      </c>
      <c r="H42" s="7">
        <f t="shared" si="8"/>
        <v>0.0826572482018927</v>
      </c>
      <c r="I42" s="6">
        <f t="shared" si="9"/>
        <v>1.0446982133303395</v>
      </c>
    </row>
    <row r="43" spans="1:9" ht="11.25">
      <c r="A43" s="2" t="s">
        <v>49</v>
      </c>
      <c r="B43" s="12">
        <v>3523529</v>
      </c>
      <c r="C43" s="13">
        <v>9003237</v>
      </c>
      <c r="D43" s="5">
        <f t="shared" si="5"/>
        <v>2555.1760748953675</v>
      </c>
      <c r="E43" s="6">
        <f t="shared" si="6"/>
        <v>0.8147920281393193</v>
      </c>
      <c r="F43" s="4">
        <v>36154.04470915381</v>
      </c>
      <c r="G43" s="6">
        <f t="shared" si="7"/>
        <v>0.9121639839493582</v>
      </c>
      <c r="H43" s="7">
        <f t="shared" si="8"/>
        <v>0.07067469478037197</v>
      </c>
      <c r="I43" s="6">
        <f t="shared" si="9"/>
        <v>0.893251698682016</v>
      </c>
    </row>
    <row r="44" spans="1:9" ht="11.25">
      <c r="A44" s="2" t="s">
        <v>50</v>
      </c>
      <c r="B44" s="12">
        <v>12321644</v>
      </c>
      <c r="C44" s="13">
        <v>37626620</v>
      </c>
      <c r="D44" s="5">
        <f t="shared" si="5"/>
        <v>3053.701275576538</v>
      </c>
      <c r="E44" s="6">
        <f t="shared" si="6"/>
        <v>0.9737612527389217</v>
      </c>
      <c r="F44" s="4">
        <v>38647.33374864588</v>
      </c>
      <c r="G44" s="6">
        <f t="shared" si="7"/>
        <v>0.9750694895904608</v>
      </c>
      <c r="H44" s="7">
        <f t="shared" si="8"/>
        <v>0.07901453941007078</v>
      </c>
      <c r="I44" s="6">
        <f t="shared" si="9"/>
        <v>0.998658314237595</v>
      </c>
    </row>
    <row r="45" spans="1:9" ht="11.25">
      <c r="A45" s="2" t="s">
        <v>51</v>
      </c>
      <c r="B45" s="12">
        <v>1068568</v>
      </c>
      <c r="C45" s="13">
        <v>3622244</v>
      </c>
      <c r="D45" s="5">
        <f t="shared" si="5"/>
        <v>3389.811411159608</v>
      </c>
      <c r="E45" s="6">
        <f t="shared" si="6"/>
        <v>1.0809397214716978</v>
      </c>
      <c r="F45" s="4">
        <v>41392.349387217284</v>
      </c>
      <c r="G45" s="6">
        <f t="shared" si="7"/>
        <v>1.0443260394737612</v>
      </c>
      <c r="H45" s="7">
        <f t="shared" si="8"/>
        <v>0.08189463660176882</v>
      </c>
      <c r="I45" s="6">
        <f t="shared" si="9"/>
        <v>1.035059627562659</v>
      </c>
    </row>
    <row r="46" spans="1:9" ht="11.25">
      <c r="A46" s="2" t="s">
        <v>52</v>
      </c>
      <c r="B46" s="12">
        <v>4101122</v>
      </c>
      <c r="C46" s="13">
        <v>9751701</v>
      </c>
      <c r="D46" s="5">
        <f t="shared" si="5"/>
        <v>2377.81294972449</v>
      </c>
      <c r="E46" s="6">
        <f t="shared" si="6"/>
        <v>0.7582346496107085</v>
      </c>
      <c r="F46" s="4">
        <v>32898.93131684451</v>
      </c>
      <c r="G46" s="6">
        <f t="shared" si="7"/>
        <v>0.8300377039156336</v>
      </c>
      <c r="H46" s="7">
        <f t="shared" si="8"/>
        <v>0.07227629757405012</v>
      </c>
      <c r="I46" s="6">
        <f t="shared" si="9"/>
        <v>0.9134942256644486</v>
      </c>
    </row>
    <row r="47" spans="1:9" ht="11.25">
      <c r="A47" s="2" t="s">
        <v>53</v>
      </c>
      <c r="B47" s="12">
        <v>760291</v>
      </c>
      <c r="C47" s="13">
        <v>1841448</v>
      </c>
      <c r="D47" s="5">
        <f t="shared" si="5"/>
        <v>2422.030512001326</v>
      </c>
      <c r="E47" s="6">
        <f t="shared" si="6"/>
        <v>0.7723347022845326</v>
      </c>
      <c r="F47" s="4">
        <v>38638.26482228515</v>
      </c>
      <c r="G47" s="6">
        <f t="shared" si="7"/>
        <v>0.9748406812215523</v>
      </c>
      <c r="H47" s="7">
        <f t="shared" si="8"/>
        <v>0.0626847640063895</v>
      </c>
      <c r="I47" s="6">
        <f t="shared" si="9"/>
        <v>0.7922676157879832</v>
      </c>
    </row>
    <row r="48" spans="1:9" ht="11.25">
      <c r="A48" s="2" t="s">
        <v>54</v>
      </c>
      <c r="B48" s="12">
        <v>5788333</v>
      </c>
      <c r="C48" s="13">
        <v>12973768</v>
      </c>
      <c r="D48" s="5">
        <f t="shared" si="5"/>
        <v>2241.3651737037244</v>
      </c>
      <c r="E48" s="6">
        <f t="shared" si="6"/>
        <v>0.7147243172890457</v>
      </c>
      <c r="F48" s="4">
        <v>35204.10280472806</v>
      </c>
      <c r="G48" s="6">
        <f t="shared" si="7"/>
        <v>0.8881970170710426</v>
      </c>
      <c r="H48" s="7">
        <f t="shared" si="8"/>
        <v>0.0636677260640967</v>
      </c>
      <c r="I48" s="6">
        <f t="shared" si="9"/>
        <v>0.8046911930034983</v>
      </c>
    </row>
    <row r="49" spans="1:9" ht="11.25">
      <c r="A49" s="2" t="s">
        <v>55</v>
      </c>
      <c r="B49" s="12">
        <v>21762430</v>
      </c>
      <c r="C49" s="13">
        <v>58980508</v>
      </c>
      <c r="D49" s="5">
        <f t="shared" si="5"/>
        <v>2710.1986313109337</v>
      </c>
      <c r="E49" s="6">
        <f t="shared" si="6"/>
        <v>0.8642254681242149</v>
      </c>
      <c r="F49" s="4">
        <v>37471.292681929364</v>
      </c>
      <c r="G49" s="6">
        <f t="shared" si="7"/>
        <v>0.9453980568826128</v>
      </c>
      <c r="H49" s="7">
        <f t="shared" si="8"/>
        <v>0.07232733213439244</v>
      </c>
      <c r="I49" s="6">
        <f t="shared" si="9"/>
        <v>0.9141392473070454</v>
      </c>
    </row>
    <row r="50" spans="1:9" ht="11.25">
      <c r="A50" s="2" t="s">
        <v>56</v>
      </c>
      <c r="B50" s="12">
        <v>2325921</v>
      </c>
      <c r="C50" s="13">
        <v>6026142</v>
      </c>
      <c r="D50" s="5">
        <f t="shared" si="5"/>
        <v>2590.862716317536</v>
      </c>
      <c r="E50" s="6">
        <f t="shared" si="6"/>
        <v>0.8261717491798899</v>
      </c>
      <c r="F50" s="4">
        <v>33730.557486690224</v>
      </c>
      <c r="G50" s="6">
        <f t="shared" si="7"/>
        <v>0.851019573201505</v>
      </c>
      <c r="H50" s="7">
        <f t="shared" si="8"/>
        <v>0.07681055130321719</v>
      </c>
      <c r="I50" s="6">
        <f t="shared" si="9"/>
        <v>0.9708022884501488</v>
      </c>
    </row>
    <row r="51" spans="1:9" ht="11.25">
      <c r="A51" s="2" t="s">
        <v>57</v>
      </c>
      <c r="B51" s="12">
        <v>616236</v>
      </c>
      <c r="C51" s="13">
        <v>1965132</v>
      </c>
      <c r="D51" s="5">
        <f t="shared" si="5"/>
        <v>3188.9276186396123</v>
      </c>
      <c r="E51" s="6">
        <f t="shared" si="6"/>
        <v>1.0168820957229956</v>
      </c>
      <c r="F51" s="4">
        <v>35932.68812597771</v>
      </c>
      <c r="G51" s="6">
        <f t="shared" si="7"/>
        <v>0.9065791730545426</v>
      </c>
      <c r="H51" s="7">
        <f t="shared" si="8"/>
        <v>0.08874726008417283</v>
      </c>
      <c r="I51" s="6">
        <f t="shared" si="9"/>
        <v>1.1216693764283254</v>
      </c>
    </row>
    <row r="52" spans="1:9" ht="11.25">
      <c r="A52" s="2" t="s">
        <v>58</v>
      </c>
      <c r="B52" s="12">
        <v>7285707</v>
      </c>
      <c r="C52" s="13">
        <v>22131246</v>
      </c>
      <c r="D52" s="5">
        <f t="shared" si="5"/>
        <v>3037.6250376250377</v>
      </c>
      <c r="E52" s="6">
        <f t="shared" si="6"/>
        <v>0.9686348778272085</v>
      </c>
      <c r="F52" s="4">
        <v>45204.785616550325</v>
      </c>
      <c r="G52" s="6">
        <f t="shared" si="7"/>
        <v>1.1405135351599858</v>
      </c>
      <c r="H52" s="7">
        <f t="shared" si="8"/>
        <v>0.06719697917365869</v>
      </c>
      <c r="I52" s="6">
        <f t="shared" si="9"/>
        <v>0.8492971349886991</v>
      </c>
    </row>
    <row r="53" spans="1:9" ht="11.25">
      <c r="A53" s="2" t="s">
        <v>59</v>
      </c>
      <c r="B53" s="12">
        <v>6070176</v>
      </c>
      <c r="C53" s="13">
        <v>19513503</v>
      </c>
      <c r="D53" s="5">
        <f t="shared" si="5"/>
        <v>3214.65193101485</v>
      </c>
      <c r="E53" s="6">
        <f t="shared" si="6"/>
        <v>1.025085039096895</v>
      </c>
      <c r="F53" s="4">
        <v>41851.25291260089</v>
      </c>
      <c r="G53" s="6">
        <f t="shared" si="7"/>
        <v>1.0559041428735263</v>
      </c>
      <c r="H53" s="7">
        <f t="shared" si="8"/>
        <v>0.07681136662092519</v>
      </c>
      <c r="I53" s="6">
        <f t="shared" si="9"/>
        <v>0.970812593184112</v>
      </c>
    </row>
    <row r="54" spans="1:9" ht="11.25">
      <c r="A54" s="2" t="s">
        <v>60</v>
      </c>
      <c r="B54" s="12">
        <v>1804146</v>
      </c>
      <c r="C54" s="13">
        <v>4641349</v>
      </c>
      <c r="D54" s="5">
        <f t="shared" si="5"/>
        <v>2572.6016630583113</v>
      </c>
      <c r="E54" s="6">
        <f t="shared" si="6"/>
        <v>0.8203486825164102</v>
      </c>
      <c r="F54" s="4">
        <v>29530.100113848875</v>
      </c>
      <c r="G54" s="6">
        <f t="shared" si="7"/>
        <v>0.7450423315832159</v>
      </c>
      <c r="H54" s="7">
        <f t="shared" si="8"/>
        <v>0.08711794586337436</v>
      </c>
      <c r="I54" s="6">
        <f t="shared" si="9"/>
        <v>1.1010766069803959</v>
      </c>
    </row>
    <row r="55" spans="1:9" ht="11.25">
      <c r="A55" s="2" t="s">
        <v>61</v>
      </c>
      <c r="B55" s="12">
        <v>5438527</v>
      </c>
      <c r="C55" s="13">
        <v>18609916</v>
      </c>
      <c r="D55" s="5">
        <f t="shared" si="5"/>
        <v>3421.8669871456004</v>
      </c>
      <c r="E55" s="6">
        <f t="shared" si="6"/>
        <v>1.0911615719451022</v>
      </c>
      <c r="F55" s="4">
        <v>38620.99700893275</v>
      </c>
      <c r="G55" s="6">
        <f t="shared" si="7"/>
        <v>0.974405015515313</v>
      </c>
      <c r="H55" s="7">
        <f t="shared" si="8"/>
        <v>0.08860120794794987</v>
      </c>
      <c r="I55" s="6">
        <f t="shared" si="9"/>
        <v>1.1198234353997478</v>
      </c>
    </row>
    <row r="56" spans="1:9" ht="11.25">
      <c r="A56" s="2" t="s">
        <v>62</v>
      </c>
      <c r="B56" s="12">
        <v>498973</v>
      </c>
      <c r="C56" s="13">
        <v>1818368</v>
      </c>
      <c r="D56" s="5">
        <f t="shared" si="5"/>
        <v>3644.2212304072564</v>
      </c>
      <c r="E56" s="6">
        <f t="shared" si="6"/>
        <v>1.1620656738629973</v>
      </c>
      <c r="F56" s="4">
        <v>46768.253993703074</v>
      </c>
      <c r="G56" s="6">
        <f t="shared" si="7"/>
        <v>1.179959731433605</v>
      </c>
      <c r="H56" s="7">
        <f t="shared" si="8"/>
        <v>0.07792083131642927</v>
      </c>
      <c r="I56" s="6">
        <f t="shared" si="9"/>
        <v>0.9848350269132771</v>
      </c>
    </row>
    <row r="57" spans="1:9" s="19" customFormat="1" ht="11.25">
      <c r="A57" s="15" t="s">
        <v>63</v>
      </c>
      <c r="B57" s="16">
        <v>287547066</v>
      </c>
      <c r="C57" s="20">
        <v>901743461</v>
      </c>
      <c r="D57" s="20">
        <f t="shared" si="5"/>
        <v>3135.9856093958547</v>
      </c>
      <c r="E57" s="17">
        <f t="shared" si="6"/>
        <v>1</v>
      </c>
      <c r="F57" s="20">
        <v>39635.46615008757</v>
      </c>
      <c r="G57" s="17">
        <f t="shared" si="7"/>
        <v>1</v>
      </c>
      <c r="H57" s="18">
        <f t="shared" si="8"/>
        <v>0.07912069451941908</v>
      </c>
      <c r="I57" s="17">
        <f t="shared" si="9"/>
        <v>1</v>
      </c>
    </row>
    <row r="58" ht="11.25">
      <c r="A58" s="3"/>
    </row>
  </sheetData>
  <mergeCells count="1">
    <mergeCell ref="A1:B1"/>
  </mergeCells>
  <printOptions horizontalCentered="1"/>
  <pageMargins left="0.5" right="0.5" top="0.75" bottom="0.75" header="0.5" footer="0.5"/>
  <pageSetup fitToHeight="1" fitToWidth="1" horizontalDpi="300" verticalDpi="300" orientation="landscape" scale="80" r:id="rId1"/>
  <headerFooter alignWithMargins="0">
    <oddFooter>&amp;LSHEEO SHEF data for higheredinfo.org&amp;C&amp;D&amp;RYear =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58"/>
  <sheetViews>
    <sheetView workbookViewId="0" topLeftCell="A1">
      <pane ySplit="6" topLeftCell="BM40" activePane="bottomLeft" state="frozen"/>
      <selection pane="topLeft" activeCell="A1" sqref="A1"/>
      <selection pane="bottomLeft" activeCell="B7" sqref="B7:B57"/>
    </sheetView>
  </sheetViews>
  <sheetFormatPr defaultColWidth="9.140625" defaultRowHeight="12.75"/>
  <cols>
    <col min="1" max="1" width="18.8515625" style="1" customWidth="1"/>
    <col min="2" max="2" width="16.57421875" style="1" customWidth="1"/>
    <col min="3" max="3" width="17.28125" style="1" bestFit="1" customWidth="1"/>
    <col min="4" max="4" width="12.8515625" style="1" customWidth="1"/>
    <col min="5" max="5" width="14.8515625" style="1" customWidth="1"/>
    <col min="6" max="6" width="12.7109375" style="1" customWidth="1"/>
    <col min="7" max="7" width="14.140625" style="1" customWidth="1"/>
    <col min="8" max="8" width="13.00390625" style="7" customWidth="1"/>
    <col min="9" max="9" width="14.421875" style="1" customWidth="1"/>
    <col min="10" max="16384" width="9.140625" style="1" customWidth="1"/>
  </cols>
  <sheetData>
    <row r="1" spans="1:2" ht="12.75">
      <c r="A1" s="23" t="s">
        <v>64</v>
      </c>
      <c r="B1" s="23"/>
    </row>
    <row r="4" spans="1:11" ht="11.25" customHeight="1">
      <c r="A4" s="8"/>
      <c r="B4" s="9" t="s">
        <v>0</v>
      </c>
      <c r="C4" s="9" t="s">
        <v>5</v>
      </c>
      <c r="D4" s="9"/>
      <c r="E4" s="8"/>
      <c r="F4" s="8"/>
      <c r="G4" s="8"/>
      <c r="H4" s="8"/>
      <c r="I4" s="8"/>
      <c r="K4" s="10"/>
    </row>
    <row r="5" spans="1:11" ht="11.25">
      <c r="A5" s="8"/>
      <c r="B5" s="9" t="s">
        <v>2</v>
      </c>
      <c r="C5" s="9" t="s">
        <v>6</v>
      </c>
      <c r="D5" s="9" t="s">
        <v>7</v>
      </c>
      <c r="E5" s="9" t="s">
        <v>7</v>
      </c>
      <c r="F5" s="9" t="s">
        <v>3</v>
      </c>
      <c r="G5" s="9" t="s">
        <v>3</v>
      </c>
      <c r="H5" s="9" t="s">
        <v>9</v>
      </c>
      <c r="I5" s="9" t="s">
        <v>8</v>
      </c>
      <c r="K5" s="10"/>
    </row>
    <row r="6" spans="1:11" ht="11.25">
      <c r="A6" s="8" t="s">
        <v>0</v>
      </c>
      <c r="B6" s="22" t="s">
        <v>66</v>
      </c>
      <c r="C6" s="9" t="s">
        <v>65</v>
      </c>
      <c r="D6" s="9" t="s">
        <v>4</v>
      </c>
      <c r="E6" s="9" t="s">
        <v>1</v>
      </c>
      <c r="F6" s="9" t="s">
        <v>4</v>
      </c>
      <c r="G6" s="9" t="s">
        <v>1</v>
      </c>
      <c r="H6" s="9" t="s">
        <v>8</v>
      </c>
      <c r="I6" s="9" t="s">
        <v>1</v>
      </c>
      <c r="K6" s="10"/>
    </row>
    <row r="7" spans="1:9" ht="11.25">
      <c r="A7" s="2" t="s">
        <v>13</v>
      </c>
      <c r="B7" s="12">
        <v>4495089</v>
      </c>
      <c r="C7" s="13">
        <v>9430347.381946817</v>
      </c>
      <c r="D7" s="5">
        <f aca="true" t="shared" si="0" ref="D7:D38">(C7*1000)/B7</f>
        <v>2097.922284063078</v>
      </c>
      <c r="E7" s="6">
        <f aca="true" t="shared" si="1" ref="E7:E38">D7/D$57</f>
        <v>0.6754615471851733</v>
      </c>
      <c r="F7" s="4">
        <v>32073.15469914679</v>
      </c>
      <c r="G7" s="6">
        <f aca="true" t="shared" si="2" ref="G7:G38">F7/F$57</f>
        <v>0.780732895011062</v>
      </c>
      <c r="H7" s="7">
        <f aca="true" t="shared" si="3" ref="H7:H38">D7/F7</f>
        <v>0.06541053737127041</v>
      </c>
      <c r="I7" s="6">
        <f aca="true" t="shared" si="4" ref="I7:I38">H7/H$57</f>
        <v>0.8651634272123283</v>
      </c>
    </row>
    <row r="8" spans="1:9" ht="11.25">
      <c r="A8" s="2" t="s">
        <v>14</v>
      </c>
      <c r="B8" s="12">
        <v>647747</v>
      </c>
      <c r="C8" s="13">
        <v>2042514.2411300207</v>
      </c>
      <c r="D8" s="5">
        <f t="shared" si="0"/>
        <v>3153.259283532028</v>
      </c>
      <c r="E8" s="6">
        <f t="shared" si="1"/>
        <v>1.0152451358710648</v>
      </c>
      <c r="F8" s="4">
        <v>49859.0683513689</v>
      </c>
      <c r="G8" s="6">
        <f t="shared" si="2"/>
        <v>1.2136821320402944</v>
      </c>
      <c r="H8" s="7">
        <f t="shared" si="3"/>
        <v>0.06324344573208324</v>
      </c>
      <c r="I8" s="6">
        <f t="shared" si="4"/>
        <v>0.8365000267115729</v>
      </c>
    </row>
    <row r="9" spans="1:9" ht="11.25">
      <c r="A9" s="2" t="s">
        <v>15</v>
      </c>
      <c r="B9" s="12">
        <v>5582252</v>
      </c>
      <c r="C9" s="13">
        <v>14397924.838365141</v>
      </c>
      <c r="D9" s="5">
        <f t="shared" si="0"/>
        <v>2579.23233103148</v>
      </c>
      <c r="E9" s="6">
        <f t="shared" si="1"/>
        <v>0.8304274539161922</v>
      </c>
      <c r="F9" s="4">
        <v>35776.111081844465</v>
      </c>
      <c r="G9" s="6">
        <f t="shared" si="2"/>
        <v>0.870871201762663</v>
      </c>
      <c r="H9" s="7">
        <f t="shared" si="3"/>
        <v>0.07209370311745202</v>
      </c>
      <c r="I9" s="6">
        <f t="shared" si="4"/>
        <v>0.9535594382216201</v>
      </c>
    </row>
    <row r="10" spans="1:9" ht="11.25">
      <c r="A10" s="2" t="s">
        <v>16</v>
      </c>
      <c r="B10" s="12">
        <v>2723645</v>
      </c>
      <c r="C10" s="13">
        <v>6319295.640481222</v>
      </c>
      <c r="D10" s="5">
        <f t="shared" si="0"/>
        <v>2320.1612693582397</v>
      </c>
      <c r="E10" s="6">
        <f t="shared" si="1"/>
        <v>0.7470151457110467</v>
      </c>
      <c r="F10" s="4">
        <v>30716.732180086623</v>
      </c>
      <c r="G10" s="6">
        <f t="shared" si="2"/>
        <v>0.7477145128126869</v>
      </c>
      <c r="H10" s="7">
        <f t="shared" si="3"/>
        <v>0.07553411787932243</v>
      </c>
      <c r="I10" s="6">
        <f t="shared" si="4"/>
        <v>0.999064660255143</v>
      </c>
    </row>
    <row r="11" spans="1:9" ht="11.25">
      <c r="A11" s="2" t="s">
        <v>17</v>
      </c>
      <c r="B11" s="12">
        <v>35466365</v>
      </c>
      <c r="C11" s="13">
        <v>116992064.55269006</v>
      </c>
      <c r="D11" s="5">
        <f t="shared" si="0"/>
        <v>3298.676493987756</v>
      </c>
      <c r="E11" s="6">
        <f t="shared" si="1"/>
        <v>1.0620646652253871</v>
      </c>
      <c r="F11" s="4">
        <v>42577.73767715065</v>
      </c>
      <c r="G11" s="6">
        <f t="shared" si="2"/>
        <v>1.036438127509412</v>
      </c>
      <c r="H11" s="7">
        <f t="shared" si="3"/>
        <v>0.0774742077420894</v>
      </c>
      <c r="I11" s="6">
        <f t="shared" si="4"/>
        <v>1.02472558374281</v>
      </c>
    </row>
    <row r="12" spans="1:9" ht="11.25">
      <c r="A12" s="2" t="s">
        <v>18</v>
      </c>
      <c r="B12" s="12">
        <v>4545957</v>
      </c>
      <c r="C12" s="13">
        <v>12654190.449916173</v>
      </c>
      <c r="D12" s="5">
        <f t="shared" si="0"/>
        <v>2783.6141982680815</v>
      </c>
      <c r="E12" s="6">
        <f t="shared" si="1"/>
        <v>0.8962316513876362</v>
      </c>
      <c r="F12" s="4">
        <v>44596.38064746381</v>
      </c>
      <c r="G12" s="6">
        <f t="shared" si="2"/>
        <v>1.0855764484818808</v>
      </c>
      <c r="H12" s="7">
        <f t="shared" si="3"/>
        <v>0.062417939703956336</v>
      </c>
      <c r="I12" s="6">
        <f t="shared" si="4"/>
        <v>0.825581332978407</v>
      </c>
    </row>
    <row r="13" spans="1:9" ht="11.25">
      <c r="A13" s="2" t="s">
        <v>19</v>
      </c>
      <c r="B13" s="12">
        <v>3482326</v>
      </c>
      <c r="C13" s="13">
        <v>15088012.870115545</v>
      </c>
      <c r="D13" s="5">
        <f t="shared" si="0"/>
        <v>4332.7399186967405</v>
      </c>
      <c r="E13" s="6">
        <f t="shared" si="1"/>
        <v>1.3949988668626336</v>
      </c>
      <c r="F13" s="4">
        <v>56602.27368947701</v>
      </c>
      <c r="G13" s="6">
        <f t="shared" si="2"/>
        <v>1.377826952674831</v>
      </c>
      <c r="H13" s="7">
        <f t="shared" si="3"/>
        <v>0.07654710025371728</v>
      </c>
      <c r="I13" s="6">
        <f t="shared" si="4"/>
        <v>1.0124630412799418</v>
      </c>
    </row>
    <row r="14" spans="1:9" ht="11.25">
      <c r="A14" s="2" t="s">
        <v>20</v>
      </c>
      <c r="B14" s="12">
        <v>816861</v>
      </c>
      <c r="C14" s="13">
        <v>2597286.161634744</v>
      </c>
      <c r="D14" s="5">
        <f t="shared" si="0"/>
        <v>3179.5937884594127</v>
      </c>
      <c r="E14" s="6">
        <f t="shared" si="1"/>
        <v>1.0237239749480571</v>
      </c>
      <c r="F14" s="4">
        <v>65465.62380020997</v>
      </c>
      <c r="G14" s="6">
        <f t="shared" si="2"/>
        <v>1.593580876988152</v>
      </c>
      <c r="H14" s="7">
        <f t="shared" si="3"/>
        <v>0.0485689069146121</v>
      </c>
      <c r="I14" s="6">
        <f t="shared" si="4"/>
        <v>0.642404781414598</v>
      </c>
    </row>
    <row r="15" spans="1:9" ht="11.25">
      <c r="A15" s="2" t="s">
        <v>21</v>
      </c>
      <c r="B15" s="12">
        <v>16981800</v>
      </c>
      <c r="C15" s="13">
        <v>46335062.82621595</v>
      </c>
      <c r="D15" s="5">
        <f t="shared" si="0"/>
        <v>2728.5130449196167</v>
      </c>
      <c r="E15" s="6">
        <f t="shared" si="1"/>
        <v>0.8784909035176247</v>
      </c>
      <c r="F15" s="4">
        <v>38742.19088497599</v>
      </c>
      <c r="G15" s="6">
        <f t="shared" si="2"/>
        <v>0.9430722712631422</v>
      </c>
      <c r="H15" s="7">
        <f t="shared" si="3"/>
        <v>0.07042743279595266</v>
      </c>
      <c r="I15" s="6">
        <f t="shared" si="4"/>
        <v>0.9315202347546304</v>
      </c>
    </row>
    <row r="16" spans="1:9" ht="11.25">
      <c r="A16" s="2" t="s">
        <v>22</v>
      </c>
      <c r="B16" s="12">
        <v>8750259</v>
      </c>
      <c r="C16" s="13">
        <v>23217575.7735309</v>
      </c>
      <c r="D16" s="5">
        <f t="shared" si="0"/>
        <v>2653.3586918433957</v>
      </c>
      <c r="E16" s="6">
        <f t="shared" si="1"/>
        <v>0.8542936889724558</v>
      </c>
      <c r="F16" s="4">
        <v>38792.649259592814</v>
      </c>
      <c r="G16" s="6">
        <f t="shared" si="2"/>
        <v>0.9443005418608328</v>
      </c>
      <c r="H16" s="7">
        <f t="shared" si="3"/>
        <v>0.06839849153089904</v>
      </c>
      <c r="I16" s="6">
        <f t="shared" si="4"/>
        <v>0.9046841033141738</v>
      </c>
    </row>
    <row r="17" spans="1:9" ht="11.25">
      <c r="A17" s="2" t="s">
        <v>23</v>
      </c>
      <c r="B17" s="12">
        <v>1245606</v>
      </c>
      <c r="C17" s="13">
        <v>4409014.93537649</v>
      </c>
      <c r="D17" s="5">
        <f t="shared" si="0"/>
        <v>3539.654541947044</v>
      </c>
      <c r="E17" s="6">
        <f t="shared" si="1"/>
        <v>1.1396516217817576</v>
      </c>
      <c r="F17" s="4">
        <v>39984.64471029617</v>
      </c>
      <c r="G17" s="6">
        <f t="shared" si="2"/>
        <v>0.9733163985109553</v>
      </c>
      <c r="H17" s="7">
        <f t="shared" si="3"/>
        <v>0.08852534685735428</v>
      </c>
      <c r="I17" s="6">
        <f t="shared" si="4"/>
        <v>1.1708953260473913</v>
      </c>
    </row>
    <row r="18" spans="1:9" ht="11.25">
      <c r="A18" s="2" t="s">
        <v>24</v>
      </c>
      <c r="B18" s="12">
        <v>1367428</v>
      </c>
      <c r="C18" s="13">
        <v>3309245.771421463</v>
      </c>
      <c r="D18" s="5">
        <f t="shared" si="0"/>
        <v>2420.05119934758</v>
      </c>
      <c r="E18" s="6">
        <f t="shared" si="1"/>
        <v>0.7791763974272661</v>
      </c>
      <c r="F18" s="4">
        <v>31755.212514478684</v>
      </c>
      <c r="G18" s="6">
        <f t="shared" si="2"/>
        <v>0.7729934654285808</v>
      </c>
      <c r="H18" s="7">
        <f t="shared" si="3"/>
        <v>0.0762095734123702</v>
      </c>
      <c r="I18" s="6">
        <f t="shared" si="4"/>
        <v>1.007998685985343</v>
      </c>
    </row>
    <row r="19" spans="1:9" ht="11.25">
      <c r="A19" s="2" t="s">
        <v>25</v>
      </c>
      <c r="B19" s="12">
        <v>12649778</v>
      </c>
      <c r="C19" s="13">
        <v>40026746.25526009</v>
      </c>
      <c r="D19" s="5">
        <f t="shared" si="0"/>
        <v>3164.2251947235823</v>
      </c>
      <c r="E19" s="6">
        <f t="shared" si="1"/>
        <v>1.018775796370746</v>
      </c>
      <c r="F19" s="4">
        <v>44236.52452113829</v>
      </c>
      <c r="G19" s="6">
        <f t="shared" si="2"/>
        <v>1.0768167390635535</v>
      </c>
      <c r="H19" s="7">
        <f t="shared" si="3"/>
        <v>0.07152969698628939</v>
      </c>
      <c r="I19" s="6">
        <f t="shared" si="4"/>
        <v>0.9460995166705133</v>
      </c>
    </row>
    <row r="20" spans="1:9" ht="11.25">
      <c r="A20" s="2" t="s">
        <v>26</v>
      </c>
      <c r="B20" s="12">
        <v>6191719</v>
      </c>
      <c r="C20" s="13">
        <v>18262264.632395945</v>
      </c>
      <c r="D20" s="5">
        <f t="shared" si="0"/>
        <v>2949.465993594985</v>
      </c>
      <c r="E20" s="6">
        <f t="shared" si="1"/>
        <v>0.9496304408118017</v>
      </c>
      <c r="F20" s="4">
        <v>38573.59717949299</v>
      </c>
      <c r="G20" s="6">
        <f t="shared" si="2"/>
        <v>0.9389683203734628</v>
      </c>
      <c r="H20" s="7">
        <f t="shared" si="3"/>
        <v>0.07646333785958183</v>
      </c>
      <c r="I20" s="6">
        <f t="shared" si="4"/>
        <v>1.011355143945749</v>
      </c>
    </row>
    <row r="21" spans="1:9" ht="11.25">
      <c r="A21" s="2" t="s">
        <v>27</v>
      </c>
      <c r="B21" s="12">
        <v>2942070</v>
      </c>
      <c r="C21" s="13">
        <v>7876462.435681742</v>
      </c>
      <c r="D21" s="5">
        <f t="shared" si="0"/>
        <v>2677.1838996630745</v>
      </c>
      <c r="E21" s="6">
        <f t="shared" si="1"/>
        <v>0.8619646174230183</v>
      </c>
      <c r="F21" s="4">
        <v>38682.39935737766</v>
      </c>
      <c r="G21" s="6">
        <f t="shared" si="2"/>
        <v>0.9416168106800826</v>
      </c>
      <c r="H21" s="7">
        <f t="shared" si="3"/>
        <v>0.06920935474889231</v>
      </c>
      <c r="I21" s="6">
        <f t="shared" si="4"/>
        <v>0.9154091214667934</v>
      </c>
    </row>
    <row r="22" spans="1:9" ht="11.25">
      <c r="A22" s="2" t="s">
        <v>28</v>
      </c>
      <c r="B22" s="12">
        <v>2727042</v>
      </c>
      <c r="C22" s="13">
        <v>8044284.6915421765</v>
      </c>
      <c r="D22" s="5">
        <f t="shared" si="0"/>
        <v>2949.8206083889345</v>
      </c>
      <c r="E22" s="6">
        <f t="shared" si="1"/>
        <v>0.9497446150398918</v>
      </c>
      <c r="F22" s="4">
        <v>39220.073667259974</v>
      </c>
      <c r="G22" s="6">
        <f t="shared" si="2"/>
        <v>0.9547050155811946</v>
      </c>
      <c r="H22" s="7">
        <f t="shared" si="3"/>
        <v>0.07521201090581779</v>
      </c>
      <c r="I22" s="6">
        <f t="shared" si="4"/>
        <v>0.9948042584250142</v>
      </c>
    </row>
    <row r="23" spans="1:9" ht="11.25">
      <c r="A23" s="2" t="s">
        <v>29</v>
      </c>
      <c r="B23" s="12">
        <v>4114489</v>
      </c>
      <c r="C23" s="13">
        <v>11093437.377944998</v>
      </c>
      <c r="D23" s="5">
        <f t="shared" si="0"/>
        <v>2696.1883669989147</v>
      </c>
      <c r="E23" s="6">
        <f t="shared" si="1"/>
        <v>0.8680834269745502</v>
      </c>
      <c r="F23" s="4">
        <v>33430.19788411726</v>
      </c>
      <c r="G23" s="6">
        <f t="shared" si="2"/>
        <v>0.813766385616999</v>
      </c>
      <c r="H23" s="7">
        <f t="shared" si="3"/>
        <v>0.08065128349957743</v>
      </c>
      <c r="I23" s="6">
        <f t="shared" si="4"/>
        <v>1.0667477083320025</v>
      </c>
    </row>
    <row r="24" spans="1:9" ht="11.25">
      <c r="A24" s="2" t="s">
        <v>30</v>
      </c>
      <c r="B24" s="12">
        <v>4480925</v>
      </c>
      <c r="C24" s="13">
        <v>12292577.282824721</v>
      </c>
      <c r="D24" s="5">
        <f t="shared" si="0"/>
        <v>2743.3124372366688</v>
      </c>
      <c r="E24" s="6">
        <f t="shared" si="1"/>
        <v>0.8832558180751441</v>
      </c>
      <c r="F24" s="4">
        <v>34171.637308428835</v>
      </c>
      <c r="G24" s="6">
        <f t="shared" si="2"/>
        <v>0.8318146927962584</v>
      </c>
      <c r="H24" s="7">
        <f t="shared" si="3"/>
        <v>0.08028039196588331</v>
      </c>
      <c r="I24" s="6">
        <f t="shared" si="4"/>
        <v>1.0618420493463023</v>
      </c>
    </row>
    <row r="25" spans="1:9" ht="11.25">
      <c r="A25" s="2" t="s">
        <v>31</v>
      </c>
      <c r="B25" s="12">
        <v>1307151</v>
      </c>
      <c r="C25" s="13">
        <v>4439065.732397108</v>
      </c>
      <c r="D25" s="5">
        <f t="shared" si="0"/>
        <v>3395.985415913776</v>
      </c>
      <c r="E25" s="6">
        <f t="shared" si="1"/>
        <v>1.093394917760659</v>
      </c>
      <c r="F25" s="4">
        <v>34755.87990545796</v>
      </c>
      <c r="G25" s="6">
        <f t="shared" si="2"/>
        <v>0.846036474795753</v>
      </c>
      <c r="H25" s="7">
        <f t="shared" si="3"/>
        <v>0.09770966596591561</v>
      </c>
      <c r="I25" s="6">
        <f t="shared" si="4"/>
        <v>1.292373260886444</v>
      </c>
    </row>
    <row r="26" spans="1:9" ht="11.25">
      <c r="A26" s="2" t="s">
        <v>32</v>
      </c>
      <c r="B26" s="12">
        <v>5506684</v>
      </c>
      <c r="C26" s="13">
        <v>19566069.14430985</v>
      </c>
      <c r="D26" s="5">
        <f t="shared" si="0"/>
        <v>3553.1490719841286</v>
      </c>
      <c r="E26" s="6">
        <f t="shared" si="1"/>
        <v>1.1439964138680176</v>
      </c>
      <c r="F26" s="4">
        <v>47857.11068606955</v>
      </c>
      <c r="G26" s="6">
        <f t="shared" si="2"/>
        <v>1.1649499690092493</v>
      </c>
      <c r="H26" s="7">
        <f t="shared" si="3"/>
        <v>0.07424495589154725</v>
      </c>
      <c r="I26" s="6">
        <f t="shared" si="4"/>
        <v>0.9820133433206132</v>
      </c>
    </row>
    <row r="27" spans="1:9" ht="11.25">
      <c r="A27" s="2" t="s">
        <v>33</v>
      </c>
      <c r="B27" s="12">
        <v>6439592</v>
      </c>
      <c r="C27" s="13">
        <v>23995590.213204995</v>
      </c>
      <c r="D27" s="5">
        <f t="shared" si="0"/>
        <v>3726.2593986086376</v>
      </c>
      <c r="E27" s="6">
        <f t="shared" si="1"/>
        <v>1.1997322101574124</v>
      </c>
      <c r="F27" s="4">
        <v>50405.74901549339</v>
      </c>
      <c r="G27" s="6">
        <f t="shared" si="2"/>
        <v>1.226989571908685</v>
      </c>
      <c r="H27" s="7">
        <f t="shared" si="3"/>
        <v>0.07392528573403967</v>
      </c>
      <c r="I27" s="6">
        <f t="shared" si="4"/>
        <v>0.9777851724453769</v>
      </c>
    </row>
    <row r="28" spans="1:9" ht="11.25">
      <c r="A28" s="2" t="s">
        <v>34</v>
      </c>
      <c r="B28" s="12">
        <v>10068311</v>
      </c>
      <c r="C28" s="13">
        <v>31490293.885717846</v>
      </c>
      <c r="D28" s="5">
        <f t="shared" si="0"/>
        <v>3127.6640030008853</v>
      </c>
      <c r="E28" s="6">
        <f t="shared" si="1"/>
        <v>1.0070043025858961</v>
      </c>
      <c r="F28" s="4">
        <v>38349.17111891545</v>
      </c>
      <c r="G28" s="6">
        <f t="shared" si="2"/>
        <v>0.933505284085508</v>
      </c>
      <c r="H28" s="7">
        <f t="shared" si="3"/>
        <v>0.0815575385789287</v>
      </c>
      <c r="I28" s="6">
        <f t="shared" si="4"/>
        <v>1.0787344429146861</v>
      </c>
    </row>
    <row r="29" spans="1:9" ht="11.25">
      <c r="A29" s="2" t="s">
        <v>35</v>
      </c>
      <c r="B29" s="12">
        <v>5059023</v>
      </c>
      <c r="C29" s="13">
        <v>19271590.749200996</v>
      </c>
      <c r="D29" s="5">
        <f t="shared" si="0"/>
        <v>3809.350293367118</v>
      </c>
      <c r="E29" s="6">
        <f t="shared" si="1"/>
        <v>1.2264847284737086</v>
      </c>
      <c r="F29" s="4">
        <v>44802.09036585796</v>
      </c>
      <c r="G29" s="6">
        <f t="shared" si="2"/>
        <v>1.0905838868046864</v>
      </c>
      <c r="H29" s="7">
        <f t="shared" si="3"/>
        <v>0.08502617315977035</v>
      </c>
      <c r="I29" s="6">
        <f t="shared" si="4"/>
        <v>1.1246129191099639</v>
      </c>
    </row>
    <row r="30" spans="1:9" ht="11.25">
      <c r="A30" s="2" t="s">
        <v>36</v>
      </c>
      <c r="B30" s="12">
        <v>2874171</v>
      </c>
      <c r="C30" s="13">
        <v>6744430.204633175</v>
      </c>
      <c r="D30" s="5">
        <f t="shared" si="0"/>
        <v>2346.565393859021</v>
      </c>
      <c r="E30" s="6">
        <f t="shared" si="1"/>
        <v>0.7555163999866942</v>
      </c>
      <c r="F30" s="4">
        <v>28298.799043644856</v>
      </c>
      <c r="G30" s="6">
        <f t="shared" si="2"/>
        <v>0.6888565689881719</v>
      </c>
      <c r="H30" s="7">
        <f t="shared" si="3"/>
        <v>0.0829210239713687</v>
      </c>
      <c r="I30" s="6">
        <f t="shared" si="4"/>
        <v>1.0967688108083744</v>
      </c>
    </row>
    <row r="31" spans="1:9" ht="11.25">
      <c r="A31" s="2" t="s">
        <v>37</v>
      </c>
      <c r="B31" s="12">
        <v>5712355</v>
      </c>
      <c r="C31" s="13">
        <v>14495628.800762273</v>
      </c>
      <c r="D31" s="5">
        <f t="shared" si="0"/>
        <v>2537.5924291754054</v>
      </c>
      <c r="E31" s="6">
        <f t="shared" si="1"/>
        <v>0.8170207835423637</v>
      </c>
      <c r="F31" s="4">
        <v>38183.04765892246</v>
      </c>
      <c r="G31" s="6">
        <f t="shared" si="2"/>
        <v>0.9294614645402784</v>
      </c>
      <c r="H31" s="7">
        <f t="shared" si="3"/>
        <v>0.06645861409081187</v>
      </c>
      <c r="I31" s="6">
        <f t="shared" si="4"/>
        <v>0.8790259894706566</v>
      </c>
    </row>
    <row r="32" spans="1:9" ht="11.25">
      <c r="A32" s="2" t="s">
        <v>38</v>
      </c>
      <c r="B32" s="12">
        <v>917193</v>
      </c>
      <c r="C32" s="13">
        <v>2234530.73516335</v>
      </c>
      <c r="D32" s="5">
        <f t="shared" si="0"/>
        <v>2436.271030375668</v>
      </c>
      <c r="E32" s="6">
        <f t="shared" si="1"/>
        <v>0.7843986462419819</v>
      </c>
      <c r="F32" s="4">
        <v>32165.40279327922</v>
      </c>
      <c r="G32" s="6">
        <f t="shared" si="2"/>
        <v>0.7829784215976058</v>
      </c>
      <c r="H32" s="7">
        <f t="shared" si="3"/>
        <v>0.07574197177113272</v>
      </c>
      <c r="I32" s="6">
        <f t="shared" si="4"/>
        <v>1.001813874565634</v>
      </c>
    </row>
    <row r="33" spans="1:9" ht="11.25">
      <c r="A33" s="2" t="s">
        <v>39</v>
      </c>
      <c r="B33" s="12">
        <v>1737017</v>
      </c>
      <c r="C33" s="13">
        <v>5782233.392008195</v>
      </c>
      <c r="D33" s="5">
        <f t="shared" si="0"/>
        <v>3328.82947720615</v>
      </c>
      <c r="E33" s="6">
        <f t="shared" si="1"/>
        <v>1.0717729279440134</v>
      </c>
      <c r="F33" s="4">
        <v>40795.027949441166</v>
      </c>
      <c r="G33" s="6">
        <f t="shared" si="2"/>
        <v>0.9930429535786096</v>
      </c>
      <c r="H33" s="7">
        <f t="shared" si="3"/>
        <v>0.08159890174194011</v>
      </c>
      <c r="I33" s="6">
        <f t="shared" si="4"/>
        <v>1.0792815397175783</v>
      </c>
    </row>
    <row r="34" spans="1:9" ht="11.25">
      <c r="A34" s="2" t="s">
        <v>40</v>
      </c>
      <c r="B34" s="12">
        <v>2241127</v>
      </c>
      <c r="C34" s="13">
        <v>6523872.3624715805</v>
      </c>
      <c r="D34" s="5">
        <f t="shared" si="0"/>
        <v>2910.9784329364556</v>
      </c>
      <c r="E34" s="6">
        <f t="shared" si="1"/>
        <v>0.9372387199805396</v>
      </c>
      <c r="F34" s="4">
        <v>44573.8216704779</v>
      </c>
      <c r="G34" s="6">
        <f t="shared" si="2"/>
        <v>1.0850273121223333</v>
      </c>
      <c r="H34" s="7">
        <f t="shared" si="3"/>
        <v>0.06530690714510694</v>
      </c>
      <c r="I34" s="6">
        <f t="shared" si="4"/>
        <v>0.8637927446704393</v>
      </c>
    </row>
    <row r="35" spans="1:9" ht="11.25">
      <c r="A35" s="2" t="s">
        <v>41</v>
      </c>
      <c r="B35" s="12">
        <v>1285918</v>
      </c>
      <c r="C35" s="13">
        <v>4398078.799300654</v>
      </c>
      <c r="D35" s="5">
        <f t="shared" si="0"/>
        <v>3420.1860455337383</v>
      </c>
      <c r="E35" s="6">
        <f t="shared" si="1"/>
        <v>1.1011867196067675</v>
      </c>
      <c r="F35" s="4">
        <v>45457.46013270015</v>
      </c>
      <c r="G35" s="6">
        <f t="shared" si="2"/>
        <v>1.1065370644752022</v>
      </c>
      <c r="H35" s="7">
        <f t="shared" si="3"/>
        <v>0.07523926844019609</v>
      </c>
      <c r="I35" s="6">
        <f t="shared" si="4"/>
        <v>0.9951647847684415</v>
      </c>
    </row>
    <row r="36" spans="1:9" ht="11.25">
      <c r="A36" s="2" t="s">
        <v>42</v>
      </c>
      <c r="B36" s="12">
        <v>8632553</v>
      </c>
      <c r="C36" s="13">
        <v>36976999.548663236</v>
      </c>
      <c r="D36" s="5">
        <f t="shared" si="0"/>
        <v>4283.437303965958</v>
      </c>
      <c r="E36" s="6">
        <f t="shared" si="1"/>
        <v>1.3791250565316653</v>
      </c>
      <c r="F36" s="4">
        <v>52881.548024387856</v>
      </c>
      <c r="G36" s="6">
        <f t="shared" si="2"/>
        <v>1.2872561015285826</v>
      </c>
      <c r="H36" s="7">
        <f t="shared" si="3"/>
        <v>0.08100060349955199</v>
      </c>
      <c r="I36" s="6">
        <f t="shared" si="4"/>
        <v>1.0713680478142544</v>
      </c>
    </row>
    <row r="37" spans="1:9" ht="11.25">
      <c r="A37" s="2" t="s">
        <v>43</v>
      </c>
      <c r="B37" s="12">
        <v>1877598</v>
      </c>
      <c r="C37" s="13">
        <v>4714073.3336761175</v>
      </c>
      <c r="D37" s="5">
        <f t="shared" si="0"/>
        <v>2510.6936275369476</v>
      </c>
      <c r="E37" s="6">
        <f t="shared" si="1"/>
        <v>0.8083602595991454</v>
      </c>
      <c r="F37" s="4">
        <v>33194.54469465477</v>
      </c>
      <c r="G37" s="6">
        <f t="shared" si="2"/>
        <v>0.8080300557001748</v>
      </c>
      <c r="H37" s="7">
        <f t="shared" si="3"/>
        <v>0.07563573022711886</v>
      </c>
      <c r="I37" s="6">
        <f t="shared" si="4"/>
        <v>1.000408652990865</v>
      </c>
    </row>
    <row r="38" spans="1:9" ht="11.25">
      <c r="A38" s="2" t="s">
        <v>44</v>
      </c>
      <c r="B38" s="12">
        <v>19238252</v>
      </c>
      <c r="C38" s="13">
        <v>88148632.97972153</v>
      </c>
      <c r="D38" s="5">
        <f t="shared" si="0"/>
        <v>4581.946061405242</v>
      </c>
      <c r="E38" s="6">
        <f t="shared" si="1"/>
        <v>1.4752349976290833</v>
      </c>
      <c r="F38" s="4">
        <v>48155.5422666355</v>
      </c>
      <c r="G38" s="6">
        <f t="shared" si="2"/>
        <v>1.1722144665007972</v>
      </c>
      <c r="H38" s="7">
        <f t="shared" si="3"/>
        <v>0.09514888309294021</v>
      </c>
      <c r="I38" s="6">
        <f t="shared" si="4"/>
        <v>1.2585026373482995</v>
      </c>
    </row>
    <row r="39" spans="1:9" ht="11.25">
      <c r="A39" s="2" t="s">
        <v>45</v>
      </c>
      <c r="B39" s="12">
        <v>8415710</v>
      </c>
      <c r="C39" s="13">
        <v>22488109.583803758</v>
      </c>
      <c r="D39" s="5">
        <f aca="true" t="shared" si="5" ref="D39:D57">(C39*1000)/B39</f>
        <v>2672.1583305275203</v>
      </c>
      <c r="E39" s="6">
        <f aca="true" t="shared" si="6" ref="E39:E57">D39/D$57</f>
        <v>0.8603465504766998</v>
      </c>
      <c r="F39" s="4">
        <v>38893.9794222597</v>
      </c>
      <c r="G39" s="6">
        <f aca="true" t="shared" si="7" ref="G39:G57">F39/F$57</f>
        <v>0.9467671464712287</v>
      </c>
      <c r="H39" s="7">
        <f aca="true" t="shared" si="8" ref="H39:H57">D39/F39</f>
        <v>0.0687036495164647</v>
      </c>
      <c r="I39" s="6">
        <f aca="true" t="shared" si="9" ref="I39:I57">H39/H$57</f>
        <v>0.9087203265167851</v>
      </c>
    </row>
    <row r="40" spans="1:9" ht="11.25">
      <c r="A40" s="2" t="s">
        <v>46</v>
      </c>
      <c r="B40" s="12">
        <v>632620</v>
      </c>
      <c r="C40" s="13">
        <v>1791397.5272065466</v>
      </c>
      <c r="D40" s="5">
        <f t="shared" si="5"/>
        <v>2831.711813105097</v>
      </c>
      <c r="E40" s="6">
        <f t="shared" si="6"/>
        <v>0.9117174916308728</v>
      </c>
      <c r="F40" s="4">
        <v>37716.34364162046</v>
      </c>
      <c r="G40" s="6">
        <f t="shared" si="7"/>
        <v>0.9181008365646592</v>
      </c>
      <c r="H40" s="7">
        <f t="shared" si="8"/>
        <v>0.07507917098253043</v>
      </c>
      <c r="I40" s="6">
        <f t="shared" si="9"/>
        <v>0.9930472289322035</v>
      </c>
    </row>
    <row r="41" spans="1:9" ht="11.25">
      <c r="A41" s="2" t="s">
        <v>47</v>
      </c>
      <c r="B41" s="12">
        <v>11437908</v>
      </c>
      <c r="C41" s="13">
        <v>36577536.52131408</v>
      </c>
      <c r="D41" s="5">
        <f t="shared" si="5"/>
        <v>3197.921903316068</v>
      </c>
      <c r="E41" s="6">
        <f t="shared" si="6"/>
        <v>1.0296250213843854</v>
      </c>
      <c r="F41" s="4">
        <v>38523.84143573592</v>
      </c>
      <c r="G41" s="6">
        <f t="shared" si="7"/>
        <v>0.9377571533949954</v>
      </c>
      <c r="H41" s="7">
        <f t="shared" si="8"/>
        <v>0.08301150103762953</v>
      </c>
      <c r="I41" s="6">
        <f t="shared" si="9"/>
        <v>1.0979655208779773</v>
      </c>
    </row>
    <row r="42" spans="1:9" ht="11.25">
      <c r="A42" s="2" t="s">
        <v>48</v>
      </c>
      <c r="B42" s="12">
        <v>3504347</v>
      </c>
      <c r="C42" s="13">
        <v>8460656.06522362</v>
      </c>
      <c r="D42" s="5">
        <f t="shared" si="5"/>
        <v>2414.3317043727748</v>
      </c>
      <c r="E42" s="6">
        <f t="shared" si="6"/>
        <v>0.7773349093253723</v>
      </c>
      <c r="F42" s="4">
        <v>32704.27970489725</v>
      </c>
      <c r="G42" s="6">
        <f t="shared" si="7"/>
        <v>0.7960959005362571</v>
      </c>
      <c r="H42" s="7">
        <f t="shared" si="8"/>
        <v>0.07382311202564858</v>
      </c>
      <c r="I42" s="6">
        <f t="shared" si="9"/>
        <v>0.9764337547797355</v>
      </c>
    </row>
    <row r="43" spans="1:9" ht="11.25">
      <c r="A43" s="2" t="s">
        <v>49</v>
      </c>
      <c r="B43" s="12">
        <v>3561155</v>
      </c>
      <c r="C43" s="13">
        <v>9359617.05229065</v>
      </c>
      <c r="D43" s="5">
        <f t="shared" si="5"/>
        <v>2628.253207818994</v>
      </c>
      <c r="E43" s="6">
        <f t="shared" si="6"/>
        <v>0.8462105539532154</v>
      </c>
      <c r="F43" s="4">
        <v>37970.79213304314</v>
      </c>
      <c r="G43" s="6">
        <f t="shared" si="7"/>
        <v>0.9242946865056167</v>
      </c>
      <c r="H43" s="7">
        <f t="shared" si="8"/>
        <v>0.06921776081494549</v>
      </c>
      <c r="I43" s="6">
        <f t="shared" si="9"/>
        <v>0.915520305707257</v>
      </c>
    </row>
    <row r="44" spans="1:9" ht="11.25">
      <c r="A44" s="2" t="s">
        <v>50</v>
      </c>
      <c r="B44" s="12">
        <v>12351381</v>
      </c>
      <c r="C44" s="13">
        <v>38322258.172950685</v>
      </c>
      <c r="D44" s="5">
        <f t="shared" si="5"/>
        <v>3102.6699097818037</v>
      </c>
      <c r="E44" s="6">
        <f t="shared" si="6"/>
        <v>0.9989570317196205</v>
      </c>
      <c r="F44" s="4">
        <v>39976.792008645396</v>
      </c>
      <c r="G44" s="6">
        <f t="shared" si="7"/>
        <v>0.9731252460486866</v>
      </c>
      <c r="H44" s="7">
        <f t="shared" si="8"/>
        <v>0.07761177808141331</v>
      </c>
      <c r="I44" s="6">
        <f t="shared" si="9"/>
        <v>1.0265451808755577</v>
      </c>
    </row>
    <row r="45" spans="1:9" ht="11.25">
      <c r="A45" s="2" t="s">
        <v>51</v>
      </c>
      <c r="B45" s="12">
        <v>1074783</v>
      </c>
      <c r="C45" s="13">
        <v>3811072.6578378286</v>
      </c>
      <c r="D45" s="5">
        <f t="shared" si="5"/>
        <v>3545.899644707656</v>
      </c>
      <c r="E45" s="6">
        <f t="shared" si="6"/>
        <v>1.1416623381963065</v>
      </c>
      <c r="F45" s="4">
        <v>43645.26537912432</v>
      </c>
      <c r="G45" s="6">
        <f t="shared" si="7"/>
        <v>1.0624241585401726</v>
      </c>
      <c r="H45" s="7">
        <f t="shared" si="8"/>
        <v>0.08124362663180579</v>
      </c>
      <c r="I45" s="6">
        <f t="shared" si="9"/>
        <v>1.0745824339734624</v>
      </c>
    </row>
    <row r="46" spans="1:9" ht="11.25">
      <c r="A46" s="2" t="s">
        <v>52</v>
      </c>
      <c r="B46" s="12">
        <v>4142356</v>
      </c>
      <c r="C46" s="13">
        <v>9675645.729539417</v>
      </c>
      <c r="D46" s="5">
        <f t="shared" si="5"/>
        <v>2335.7832425652014</v>
      </c>
      <c r="E46" s="6">
        <f t="shared" si="6"/>
        <v>0.7520449040927648</v>
      </c>
      <c r="F46" s="4">
        <v>33935.511916851196</v>
      </c>
      <c r="G46" s="6">
        <f t="shared" si="7"/>
        <v>0.8260668684153616</v>
      </c>
      <c r="H46" s="7">
        <f t="shared" si="8"/>
        <v>0.06883005767787852</v>
      </c>
      <c r="I46" s="6">
        <f t="shared" si="9"/>
        <v>0.9103922852340119</v>
      </c>
    </row>
    <row r="47" spans="1:9" ht="11.25">
      <c r="A47" s="2" t="s">
        <v>53</v>
      </c>
      <c r="B47" s="12">
        <v>763913</v>
      </c>
      <c r="C47" s="13">
        <v>1909790.5125275922</v>
      </c>
      <c r="D47" s="5">
        <f t="shared" si="5"/>
        <v>2500.010488795965</v>
      </c>
      <c r="E47" s="6">
        <f t="shared" si="6"/>
        <v>0.8049206424705249</v>
      </c>
      <c r="F47" s="4">
        <v>40799.502344916895</v>
      </c>
      <c r="G47" s="6">
        <f t="shared" si="7"/>
        <v>0.9931518704521121</v>
      </c>
      <c r="H47" s="7">
        <f t="shared" si="8"/>
        <v>0.06127551428595881</v>
      </c>
      <c r="I47" s="6">
        <f t="shared" si="9"/>
        <v>0.8104708518588414</v>
      </c>
    </row>
    <row r="48" spans="1:9" ht="11.25">
      <c r="A48" s="2" t="s">
        <v>54</v>
      </c>
      <c r="B48" s="12">
        <v>5834358</v>
      </c>
      <c r="C48" s="13">
        <v>14398957.527433423</v>
      </c>
      <c r="D48" s="5">
        <f t="shared" si="5"/>
        <v>2467.9592043260673</v>
      </c>
      <c r="E48" s="6">
        <f t="shared" si="6"/>
        <v>0.7946011895709729</v>
      </c>
      <c r="F48" s="4">
        <v>36674.98625318258</v>
      </c>
      <c r="G48" s="6">
        <f t="shared" si="7"/>
        <v>0.8927518499669084</v>
      </c>
      <c r="H48" s="7">
        <f t="shared" si="8"/>
        <v>0.06729270973106098</v>
      </c>
      <c r="I48" s="6">
        <f t="shared" si="9"/>
        <v>0.8900582951471077</v>
      </c>
    </row>
    <row r="49" spans="1:9" ht="11.25">
      <c r="A49" s="2" t="s">
        <v>55</v>
      </c>
      <c r="B49" s="12">
        <v>22134047</v>
      </c>
      <c r="C49" s="13">
        <v>57029475.542789996</v>
      </c>
      <c r="D49" s="5">
        <f t="shared" si="5"/>
        <v>2576.549852938778</v>
      </c>
      <c r="E49" s="6">
        <f t="shared" si="6"/>
        <v>0.8295637847438156</v>
      </c>
      <c r="F49" s="4">
        <v>39437.98216800994</v>
      </c>
      <c r="G49" s="6">
        <f t="shared" si="7"/>
        <v>0.9600093997689642</v>
      </c>
      <c r="H49" s="7">
        <f t="shared" si="8"/>
        <v>0.0653316856314404</v>
      </c>
      <c r="I49" s="6">
        <f t="shared" si="9"/>
        <v>0.8641204814697215</v>
      </c>
    </row>
    <row r="50" spans="1:9" ht="11.25">
      <c r="A50" s="2" t="s">
        <v>56</v>
      </c>
      <c r="B50" s="12">
        <v>2355785</v>
      </c>
      <c r="C50" s="13">
        <v>5942855.49015609</v>
      </c>
      <c r="D50" s="5">
        <f t="shared" si="5"/>
        <v>2522.6646277805867</v>
      </c>
      <c r="E50" s="6">
        <f t="shared" si="6"/>
        <v>0.8122145255113518</v>
      </c>
      <c r="F50" s="4">
        <v>34212.995911412625</v>
      </c>
      <c r="G50" s="6">
        <f t="shared" si="7"/>
        <v>0.8328214544367655</v>
      </c>
      <c r="H50" s="7">
        <f t="shared" si="8"/>
        <v>0.07373410485046376</v>
      </c>
      <c r="I50" s="6">
        <f t="shared" si="9"/>
        <v>0.9752564864706205</v>
      </c>
    </row>
    <row r="51" spans="1:9" ht="11.25">
      <c r="A51" s="2" t="s">
        <v>57</v>
      </c>
      <c r="B51" s="12">
        <v>618616</v>
      </c>
      <c r="C51" s="13">
        <v>1997223.3334575568</v>
      </c>
      <c r="D51" s="5">
        <f t="shared" si="5"/>
        <v>3228.5348802125336</v>
      </c>
      <c r="E51" s="6">
        <f t="shared" si="6"/>
        <v>1.0394813868443982</v>
      </c>
      <c r="F51" s="4">
        <v>37758.42164550676</v>
      </c>
      <c r="G51" s="6">
        <f t="shared" si="7"/>
        <v>0.9191251100450386</v>
      </c>
      <c r="H51" s="7">
        <f t="shared" si="8"/>
        <v>0.08550502747502234</v>
      </c>
      <c r="I51" s="6">
        <f t="shared" si="9"/>
        <v>1.1309465659070743</v>
      </c>
    </row>
    <row r="52" spans="1:9" ht="11.25">
      <c r="A52" s="2" t="s">
        <v>58</v>
      </c>
      <c r="B52" s="12">
        <v>7375863</v>
      </c>
      <c r="C52" s="13">
        <v>22003880.162034728</v>
      </c>
      <c r="D52" s="5">
        <f t="shared" si="5"/>
        <v>2983.2278828978697</v>
      </c>
      <c r="E52" s="6">
        <f t="shared" si="6"/>
        <v>0.9605006518571101</v>
      </c>
      <c r="F52" s="4">
        <v>46793.726438169295</v>
      </c>
      <c r="G52" s="6">
        <f t="shared" si="7"/>
        <v>1.1390647989921443</v>
      </c>
      <c r="H52" s="7">
        <f t="shared" si="8"/>
        <v>0.06375273161541742</v>
      </c>
      <c r="I52" s="6">
        <f t="shared" si="9"/>
        <v>0.8432361817404687</v>
      </c>
    </row>
    <row r="53" spans="1:9" ht="11.25">
      <c r="A53" s="2" t="s">
        <v>59</v>
      </c>
      <c r="B53" s="12">
        <v>6130323</v>
      </c>
      <c r="C53" s="13">
        <v>19459307.03989289</v>
      </c>
      <c r="D53" s="5">
        <f t="shared" si="5"/>
        <v>3174.2710848829483</v>
      </c>
      <c r="E53" s="6">
        <f t="shared" si="6"/>
        <v>1.0220102405450822</v>
      </c>
      <c r="F53" s="4">
        <v>42909.851121097854</v>
      </c>
      <c r="G53" s="6">
        <f t="shared" si="7"/>
        <v>1.0445225174921626</v>
      </c>
      <c r="H53" s="7">
        <f t="shared" si="8"/>
        <v>0.07397534603242255</v>
      </c>
      <c r="I53" s="6">
        <f t="shared" si="9"/>
        <v>0.9784473033658182</v>
      </c>
    </row>
    <row r="54" spans="1:9" ht="11.25">
      <c r="A54" s="2" t="s">
        <v>60</v>
      </c>
      <c r="B54" s="12">
        <v>1808660</v>
      </c>
      <c r="C54" s="13">
        <v>4681029.769946543</v>
      </c>
      <c r="D54" s="5">
        <f t="shared" si="5"/>
        <v>2588.1203597948443</v>
      </c>
      <c r="E54" s="6">
        <f t="shared" si="6"/>
        <v>0.8332891050390837</v>
      </c>
      <c r="F54" s="4">
        <v>29842.388870306117</v>
      </c>
      <c r="G54" s="6">
        <f t="shared" si="7"/>
        <v>0.7264310254263759</v>
      </c>
      <c r="H54" s="7">
        <f t="shared" si="8"/>
        <v>0.08672631306571055</v>
      </c>
      <c r="I54" s="6">
        <f t="shared" si="9"/>
        <v>1.1471001043078906</v>
      </c>
    </row>
    <row r="55" spans="1:9" ht="11.25">
      <c r="A55" s="2" t="s">
        <v>61</v>
      </c>
      <c r="B55" s="12">
        <v>5466929</v>
      </c>
      <c r="C55" s="13">
        <v>18328287.621336617</v>
      </c>
      <c r="D55" s="5">
        <f t="shared" si="5"/>
        <v>3352.5746577898885</v>
      </c>
      <c r="E55" s="6">
        <f t="shared" si="6"/>
        <v>1.0794180902730108</v>
      </c>
      <c r="F55" s="4">
        <v>39675.070326575355</v>
      </c>
      <c r="G55" s="6">
        <f t="shared" si="7"/>
        <v>0.9657806600689227</v>
      </c>
      <c r="H55" s="7">
        <f t="shared" si="8"/>
        <v>0.08450078677098778</v>
      </c>
      <c r="I55" s="6">
        <f t="shared" si="9"/>
        <v>1.1176638080493126</v>
      </c>
    </row>
    <row r="56" spans="1:9" ht="11.25">
      <c r="A56" s="2" t="s">
        <v>62</v>
      </c>
      <c r="B56" s="12">
        <v>501490</v>
      </c>
      <c r="C56" s="13">
        <v>1985978.4895231398</v>
      </c>
      <c r="D56" s="5">
        <f t="shared" si="5"/>
        <v>3960.155715015533</v>
      </c>
      <c r="E56" s="6">
        <f t="shared" si="6"/>
        <v>1.2750390835155316</v>
      </c>
      <c r="F56" s="4">
        <v>49892.93351012651</v>
      </c>
      <c r="G56" s="6">
        <f t="shared" si="7"/>
        <v>1.214506486354201</v>
      </c>
      <c r="H56" s="7">
        <f t="shared" si="8"/>
        <v>0.07937307823785829</v>
      </c>
      <c r="I56" s="6">
        <f t="shared" si="9"/>
        <v>1.0498413123696375</v>
      </c>
    </row>
    <row r="57" spans="1:9" s="19" customFormat="1" ht="11.25">
      <c r="A57" s="15" t="s">
        <v>63</v>
      </c>
      <c r="B57" s="16">
        <v>290218547</v>
      </c>
      <c r="C57" s="20">
        <v>901392476.7989702</v>
      </c>
      <c r="D57" s="20">
        <f t="shared" si="5"/>
        <v>3105.9092746369865</v>
      </c>
      <c r="E57" s="17">
        <f t="shared" si="6"/>
        <v>1</v>
      </c>
      <c r="F57" s="20">
        <v>41080.82918511119</v>
      </c>
      <c r="G57" s="17">
        <f t="shared" si="7"/>
        <v>1</v>
      </c>
      <c r="H57" s="18">
        <f t="shared" si="8"/>
        <v>0.07560483408554597</v>
      </c>
      <c r="I57" s="17">
        <f t="shared" si="9"/>
        <v>1</v>
      </c>
    </row>
    <row r="58" ht="11.25">
      <c r="A58" s="3"/>
    </row>
  </sheetData>
  <mergeCells count="1">
    <mergeCell ref="A1:B1"/>
  </mergeCells>
  <printOptions horizontalCentered="1"/>
  <pageMargins left="0.5" right="0.5" top="0.75" bottom="0.75" header="0.5" footer="0.5"/>
  <pageSetup fitToHeight="1" fitToWidth="1" horizontalDpi="300" verticalDpi="300" orientation="landscape" scale="80" r:id="rId1"/>
  <headerFooter alignWithMargins="0">
    <oddFooter>&amp;LSHEEO SHEF data for higheredinfo.org&amp;C&amp;D&amp;RYear =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58"/>
  <sheetViews>
    <sheetView workbookViewId="0" topLeftCell="A1">
      <pane ySplit="6" topLeftCell="BM7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8.8515625" style="1" customWidth="1"/>
    <col min="2" max="2" width="16.57421875" style="1" customWidth="1"/>
    <col min="3" max="3" width="17.28125" style="1" bestFit="1" customWidth="1"/>
    <col min="4" max="4" width="12.8515625" style="1" customWidth="1"/>
    <col min="5" max="5" width="14.8515625" style="1" customWidth="1"/>
    <col min="6" max="6" width="12.7109375" style="1" customWidth="1"/>
    <col min="7" max="7" width="10.421875" style="1" customWidth="1"/>
    <col min="8" max="8" width="13.00390625" style="7" customWidth="1"/>
    <col min="9" max="9" width="14.421875" style="1" customWidth="1"/>
    <col min="10" max="16384" width="9.140625" style="1" customWidth="1"/>
  </cols>
  <sheetData>
    <row r="1" spans="1:2" ht="12.75">
      <c r="A1" s="23" t="s">
        <v>71</v>
      </c>
      <c r="B1" s="23"/>
    </row>
    <row r="4" spans="1:11" ht="11.25" customHeight="1">
      <c r="A4" s="8"/>
      <c r="B4" s="9" t="s">
        <v>0</v>
      </c>
      <c r="C4" s="9" t="s">
        <v>5</v>
      </c>
      <c r="D4" s="9"/>
      <c r="E4" s="8"/>
      <c r="F4" s="8"/>
      <c r="G4" s="8"/>
      <c r="H4" s="8"/>
      <c r="I4" s="8"/>
      <c r="K4" s="10"/>
    </row>
    <row r="5" spans="1:11" ht="11.25">
      <c r="A5" s="8"/>
      <c r="B5" s="9" t="s">
        <v>2</v>
      </c>
      <c r="C5" s="9" t="s">
        <v>6</v>
      </c>
      <c r="D5" s="9" t="s">
        <v>7</v>
      </c>
      <c r="E5" s="9" t="s">
        <v>7</v>
      </c>
      <c r="F5" s="9" t="s">
        <v>3</v>
      </c>
      <c r="G5" s="9" t="s">
        <v>3</v>
      </c>
      <c r="H5" s="9" t="s">
        <v>9</v>
      </c>
      <c r="I5" s="9" t="s">
        <v>8</v>
      </c>
      <c r="K5" s="10"/>
    </row>
    <row r="6" spans="1:11" ht="11.25">
      <c r="A6" s="8" t="s">
        <v>0</v>
      </c>
      <c r="B6" s="22" t="s">
        <v>70</v>
      </c>
      <c r="C6" s="9" t="s">
        <v>65</v>
      </c>
      <c r="D6" s="9" t="s">
        <v>4</v>
      </c>
      <c r="E6" s="9" t="s">
        <v>1</v>
      </c>
      <c r="F6" s="9" t="s">
        <v>4</v>
      </c>
      <c r="G6" s="9" t="s">
        <v>1</v>
      </c>
      <c r="H6" s="9" t="s">
        <v>8</v>
      </c>
      <c r="I6" s="9" t="s">
        <v>1</v>
      </c>
      <c r="K6" s="10"/>
    </row>
    <row r="7" spans="1:9" ht="11.25">
      <c r="A7" s="2" t="s">
        <v>13</v>
      </c>
      <c r="B7" s="12">
        <v>4517442</v>
      </c>
      <c r="C7" s="13">
        <v>10535366</v>
      </c>
      <c r="D7" s="5">
        <f aca="true" t="shared" si="0" ref="D7:D38">(C7*1000)/B7</f>
        <v>2332.153019341477</v>
      </c>
      <c r="E7" s="6">
        <f aca="true" t="shared" si="1" ref="E7:E38">D7/D$57</f>
        <v>0.6791690324880443</v>
      </c>
      <c r="F7" s="4">
        <v>35083.733327416994</v>
      </c>
      <c r="G7" s="6">
        <f aca="true" t="shared" si="2" ref="G7:G38">F7/F$57</f>
        <v>0.7971473184060688</v>
      </c>
      <c r="H7" s="7">
        <f aca="true" t="shared" si="3" ref="H7:H38">D7/F7</f>
        <v>0.06647391249890051</v>
      </c>
      <c r="I7" s="6">
        <f aca="true" t="shared" si="4" ref="I7:I38">H7/H$57</f>
        <v>0.8519993943479266</v>
      </c>
    </row>
    <row r="8" spans="1:9" ht="11.25">
      <c r="A8" s="2" t="s">
        <v>14</v>
      </c>
      <c r="B8" s="12">
        <v>656834</v>
      </c>
      <c r="C8" s="13">
        <v>2375631</v>
      </c>
      <c r="D8" s="5">
        <f t="shared" si="0"/>
        <v>3616.7905437294658</v>
      </c>
      <c r="E8" s="6">
        <f t="shared" si="1"/>
        <v>1.0532808584705384</v>
      </c>
      <c r="F8" s="4">
        <v>54900.64062416907</v>
      </c>
      <c r="G8" s="6">
        <f t="shared" si="2"/>
        <v>1.2474128121972512</v>
      </c>
      <c r="H8" s="7">
        <f t="shared" si="3"/>
        <v>0.06587884043992805</v>
      </c>
      <c r="I8" s="6">
        <f t="shared" si="4"/>
        <v>0.8443723266039255</v>
      </c>
    </row>
    <row r="9" spans="1:9" ht="11.25">
      <c r="A9" s="2" t="s">
        <v>15</v>
      </c>
      <c r="B9" s="12">
        <v>5745674</v>
      </c>
      <c r="C9" s="13">
        <v>16481174</v>
      </c>
      <c r="D9" s="5">
        <f t="shared" si="0"/>
        <v>2868.4492019561153</v>
      </c>
      <c r="E9" s="6">
        <f t="shared" si="1"/>
        <v>0.8353490757582169</v>
      </c>
      <c r="F9" s="4">
        <v>37870.560594041424</v>
      </c>
      <c r="G9" s="6">
        <f t="shared" si="2"/>
        <v>0.8604676002506045</v>
      </c>
      <c r="H9" s="7">
        <f t="shared" si="3"/>
        <v>0.07574351044614425</v>
      </c>
      <c r="I9" s="6">
        <f t="shared" si="4"/>
        <v>0.9708082855355947</v>
      </c>
    </row>
    <row r="10" spans="1:9" ht="11.25">
      <c r="A10" s="2" t="s">
        <v>16</v>
      </c>
      <c r="B10" s="12">
        <v>2746823</v>
      </c>
      <c r="C10" s="13">
        <v>6973165</v>
      </c>
      <c r="D10" s="5">
        <f t="shared" si="0"/>
        <v>2538.6291726842246</v>
      </c>
      <c r="E10" s="6">
        <f t="shared" si="1"/>
        <v>0.7392989674171185</v>
      </c>
      <c r="F10" s="4">
        <v>33075.948320034906</v>
      </c>
      <c r="G10" s="6">
        <f t="shared" si="2"/>
        <v>0.7515278736441913</v>
      </c>
      <c r="H10" s="7">
        <f t="shared" si="3"/>
        <v>0.07675151587857922</v>
      </c>
      <c r="I10" s="6">
        <f t="shared" si="4"/>
        <v>0.9837279405649</v>
      </c>
    </row>
    <row r="11" spans="1:9" ht="11.25">
      <c r="A11" s="2" t="s">
        <v>17</v>
      </c>
      <c r="B11" s="12">
        <v>35841254</v>
      </c>
      <c r="C11" s="13">
        <v>133893624</v>
      </c>
      <c r="D11" s="5">
        <f t="shared" si="0"/>
        <v>3735.7404961333104</v>
      </c>
      <c r="E11" s="6">
        <f t="shared" si="1"/>
        <v>1.087921434547073</v>
      </c>
      <c r="F11" s="4">
        <v>46171.10261714952</v>
      </c>
      <c r="G11" s="6">
        <f t="shared" si="2"/>
        <v>1.0490665373502286</v>
      </c>
      <c r="H11" s="7">
        <f t="shared" si="3"/>
        <v>0.08091079234364504</v>
      </c>
      <c r="I11" s="6">
        <f t="shared" si="4"/>
        <v>1.0370375908614773</v>
      </c>
    </row>
    <row r="12" spans="1:9" ht="11.25">
      <c r="A12" s="2" t="s">
        <v>18</v>
      </c>
      <c r="B12" s="12">
        <v>4598507</v>
      </c>
      <c r="C12" s="13">
        <v>14581562</v>
      </c>
      <c r="D12" s="5">
        <f t="shared" si="0"/>
        <v>3170.933957477938</v>
      </c>
      <c r="E12" s="6">
        <f t="shared" si="1"/>
        <v>0.9234386123565264</v>
      </c>
      <c r="F12" s="4">
        <v>47441.91674732721</v>
      </c>
      <c r="G12" s="6">
        <f t="shared" si="2"/>
        <v>1.0779410606687614</v>
      </c>
      <c r="H12" s="7">
        <f t="shared" si="3"/>
        <v>0.06683823451666468</v>
      </c>
      <c r="I12" s="6">
        <f t="shared" si="4"/>
        <v>0.8566689275048296</v>
      </c>
    </row>
    <row r="13" spans="1:9" ht="11.25">
      <c r="A13" s="2" t="s">
        <v>19</v>
      </c>
      <c r="B13" s="12">
        <v>3493893</v>
      </c>
      <c r="C13" s="13">
        <v>17220114</v>
      </c>
      <c r="D13" s="5">
        <f t="shared" si="0"/>
        <v>4928.632330755407</v>
      </c>
      <c r="E13" s="6">
        <f t="shared" si="1"/>
        <v>1.4353151031717604</v>
      </c>
      <c r="F13" s="4">
        <v>62059.81738831779</v>
      </c>
      <c r="G13" s="6">
        <f t="shared" si="2"/>
        <v>1.4100784699901856</v>
      </c>
      <c r="H13" s="7">
        <f t="shared" si="3"/>
        <v>0.07941744816805049</v>
      </c>
      <c r="I13" s="6">
        <f t="shared" si="4"/>
        <v>1.0178973253749135</v>
      </c>
    </row>
    <row r="14" spans="1:9" ht="11.25">
      <c r="A14" s="2" t="s">
        <v>20</v>
      </c>
      <c r="B14" s="12">
        <v>828762</v>
      </c>
      <c r="C14" s="13">
        <v>2994328</v>
      </c>
      <c r="D14" s="5">
        <f t="shared" si="0"/>
        <v>3613.0131449077057</v>
      </c>
      <c r="E14" s="6">
        <f t="shared" si="1"/>
        <v>1.0521808053085806</v>
      </c>
      <c r="F14" s="4">
        <v>70323.6126040463</v>
      </c>
      <c r="G14" s="6">
        <f t="shared" si="2"/>
        <v>1.5978424726006764</v>
      </c>
      <c r="H14" s="7">
        <f t="shared" si="3"/>
        <v>0.05137695592020566</v>
      </c>
      <c r="I14" s="6">
        <f t="shared" si="4"/>
        <v>0.6585009619853406</v>
      </c>
    </row>
    <row r="15" spans="1:9" ht="11.25">
      <c r="A15" s="2" t="s">
        <v>21</v>
      </c>
      <c r="B15" s="12">
        <v>17366593</v>
      </c>
      <c r="C15" s="13">
        <v>53789454</v>
      </c>
      <c r="D15" s="5">
        <f t="shared" si="0"/>
        <v>3097.294558581525</v>
      </c>
      <c r="E15" s="6">
        <f t="shared" si="1"/>
        <v>0.9019933646018999</v>
      </c>
      <c r="F15" s="4">
        <v>42707.05076726495</v>
      </c>
      <c r="G15" s="6">
        <f t="shared" si="2"/>
        <v>0.9703588463190367</v>
      </c>
      <c r="H15" s="7">
        <f t="shared" si="3"/>
        <v>0.07252419689339935</v>
      </c>
      <c r="I15" s="6">
        <f t="shared" si="4"/>
        <v>0.9295461859532949</v>
      </c>
    </row>
    <row r="16" spans="1:9" ht="11.25">
      <c r="A16" s="2" t="s">
        <v>22</v>
      </c>
      <c r="B16" s="12">
        <v>8935151</v>
      </c>
      <c r="C16" s="13">
        <v>25654760</v>
      </c>
      <c r="D16" s="5">
        <f t="shared" si="0"/>
        <v>2871.217285527687</v>
      </c>
      <c r="E16" s="6">
        <f t="shared" si="1"/>
        <v>0.8361551963796165</v>
      </c>
      <c r="F16" s="4">
        <v>40594.5264706919</v>
      </c>
      <c r="G16" s="6">
        <f t="shared" si="2"/>
        <v>0.9223595908702193</v>
      </c>
      <c r="H16" s="7">
        <f t="shared" si="3"/>
        <v>0.070729172998252</v>
      </c>
      <c r="I16" s="6">
        <f t="shared" si="4"/>
        <v>0.9065392767160675</v>
      </c>
    </row>
    <row r="17" spans="1:9" ht="11.25">
      <c r="A17" s="2" t="s">
        <v>23</v>
      </c>
      <c r="B17" s="12">
        <v>1259299</v>
      </c>
      <c r="C17" s="13">
        <v>4812056</v>
      </c>
      <c r="D17" s="5">
        <f t="shared" si="0"/>
        <v>3821.2179950909194</v>
      </c>
      <c r="E17" s="6">
        <f t="shared" si="1"/>
        <v>1.1128141709091706</v>
      </c>
      <c r="F17" s="4">
        <v>43893.0250287148</v>
      </c>
      <c r="G17" s="6">
        <f t="shared" si="2"/>
        <v>0.9973056992491542</v>
      </c>
      <c r="H17" s="7">
        <f t="shared" si="3"/>
        <v>0.08705752206850816</v>
      </c>
      <c r="I17" s="6">
        <f t="shared" si="4"/>
        <v>1.1158205269928565</v>
      </c>
    </row>
    <row r="18" spans="1:9" ht="11.25">
      <c r="A18" s="2" t="s">
        <v>24</v>
      </c>
      <c r="B18" s="12">
        <v>1394524</v>
      </c>
      <c r="C18" s="13">
        <v>3805827</v>
      </c>
      <c r="D18" s="5">
        <f t="shared" si="0"/>
        <v>2729.1226253546015</v>
      </c>
      <c r="E18" s="6">
        <f t="shared" si="1"/>
        <v>0.7947744241613672</v>
      </c>
      <c r="F18" s="4">
        <v>35347.26507927093</v>
      </c>
      <c r="G18" s="6">
        <f t="shared" si="2"/>
        <v>0.8031350970539316</v>
      </c>
      <c r="H18" s="7">
        <f t="shared" si="3"/>
        <v>0.07720887653497893</v>
      </c>
      <c r="I18" s="6">
        <f t="shared" si="4"/>
        <v>0.9895899545129667</v>
      </c>
    </row>
    <row r="19" spans="1:9" ht="11.25">
      <c r="A19" s="2" t="s">
        <v>25</v>
      </c>
      <c r="B19" s="12">
        <v>12713548</v>
      </c>
      <c r="C19" s="13">
        <v>45190729</v>
      </c>
      <c r="D19" s="5">
        <f t="shared" si="0"/>
        <v>3554.5332428052343</v>
      </c>
      <c r="E19" s="6">
        <f t="shared" si="1"/>
        <v>1.0351503025064333</v>
      </c>
      <c r="F19" s="4">
        <v>46634.07944232466</v>
      </c>
      <c r="G19" s="6">
        <f t="shared" si="2"/>
        <v>1.0595859632969569</v>
      </c>
      <c r="H19" s="7">
        <f t="shared" si="3"/>
        <v>0.076221794990107</v>
      </c>
      <c r="I19" s="6">
        <f t="shared" si="4"/>
        <v>0.9769384819760252</v>
      </c>
    </row>
    <row r="20" spans="1:9" ht="11.25">
      <c r="A20" s="2" t="s">
        <v>26</v>
      </c>
      <c r="B20" s="12">
        <v>6223329</v>
      </c>
      <c r="C20" s="13">
        <v>18675024</v>
      </c>
      <c r="D20" s="5">
        <f t="shared" si="0"/>
        <v>3000.8093738897624</v>
      </c>
      <c r="E20" s="6">
        <f t="shared" si="1"/>
        <v>0.8738949726897611</v>
      </c>
      <c r="F20" s="4">
        <v>40957.26452302432</v>
      </c>
      <c r="G20" s="6">
        <f t="shared" si="2"/>
        <v>0.9306014636208216</v>
      </c>
      <c r="H20" s="7">
        <f t="shared" si="3"/>
        <v>0.07326684066517292</v>
      </c>
      <c r="I20" s="6">
        <f t="shared" si="4"/>
        <v>0.9390646875726752</v>
      </c>
    </row>
    <row r="21" spans="1:9" ht="11.25">
      <c r="A21" s="2" t="s">
        <v>27</v>
      </c>
      <c r="B21" s="12">
        <v>2953679</v>
      </c>
      <c r="C21" s="13">
        <v>9018748</v>
      </c>
      <c r="D21" s="5">
        <f t="shared" si="0"/>
        <v>3053.3947663236254</v>
      </c>
      <c r="E21" s="6">
        <f t="shared" si="1"/>
        <v>0.8892088778263956</v>
      </c>
      <c r="F21" s="4">
        <v>42063.30006641007</v>
      </c>
      <c r="G21" s="6">
        <f t="shared" si="2"/>
        <v>0.9557320065776838</v>
      </c>
      <c r="H21" s="7">
        <f t="shared" si="3"/>
        <v>0.07259047106391765</v>
      </c>
      <c r="I21" s="6">
        <f t="shared" si="4"/>
        <v>0.9303956252448882</v>
      </c>
    </row>
    <row r="22" spans="1:9" ht="11.25">
      <c r="A22" s="2" t="s">
        <v>28</v>
      </c>
      <c r="B22" s="12">
        <v>2738356</v>
      </c>
      <c r="C22" s="13">
        <v>9241973</v>
      </c>
      <c r="D22" s="5">
        <f t="shared" si="0"/>
        <v>3375.007851426184</v>
      </c>
      <c r="E22" s="6">
        <f t="shared" si="1"/>
        <v>0.9828689618916672</v>
      </c>
      <c r="F22" s="4">
        <v>41430.92133272351</v>
      </c>
      <c r="G22" s="6">
        <f t="shared" si="2"/>
        <v>0.9413635524832809</v>
      </c>
      <c r="H22" s="7">
        <f t="shared" si="3"/>
        <v>0.08146108613714297</v>
      </c>
      <c r="I22" s="6">
        <f t="shared" si="4"/>
        <v>1.0440907333823333</v>
      </c>
    </row>
    <row r="23" spans="1:9" ht="11.25">
      <c r="A23" s="2" t="s">
        <v>29</v>
      </c>
      <c r="B23" s="12">
        <v>4140427</v>
      </c>
      <c r="C23" s="13">
        <v>11460494</v>
      </c>
      <c r="D23" s="5">
        <f t="shared" si="0"/>
        <v>2767.9497790928326</v>
      </c>
      <c r="E23" s="6">
        <f t="shared" si="1"/>
        <v>0.806081658386549</v>
      </c>
      <c r="F23" s="4">
        <v>35183.11386879447</v>
      </c>
      <c r="G23" s="6">
        <f t="shared" si="2"/>
        <v>0.799405371485012</v>
      </c>
      <c r="H23" s="7">
        <f t="shared" si="3"/>
        <v>0.07867267773441325</v>
      </c>
      <c r="I23" s="6">
        <f t="shared" si="4"/>
        <v>1.0083515662262</v>
      </c>
    </row>
    <row r="24" spans="1:9" ht="11.25">
      <c r="A24" s="2" t="s">
        <v>30</v>
      </c>
      <c r="B24" s="12">
        <v>4495706</v>
      </c>
      <c r="C24" s="13">
        <v>13065430</v>
      </c>
      <c r="D24" s="5">
        <f t="shared" si="0"/>
        <v>2906.2020514686683</v>
      </c>
      <c r="E24" s="6">
        <f t="shared" si="1"/>
        <v>0.8463434513692767</v>
      </c>
      <c r="F24" s="4">
        <v>37908.765960978395</v>
      </c>
      <c r="G24" s="6">
        <f t="shared" si="2"/>
        <v>0.8613356750794235</v>
      </c>
      <c r="H24" s="7">
        <f t="shared" si="3"/>
        <v>0.07666306137372511</v>
      </c>
      <c r="I24" s="6">
        <f t="shared" si="4"/>
        <v>0.9825942148410788</v>
      </c>
    </row>
    <row r="25" spans="1:9" ht="11.25">
      <c r="A25" s="2" t="s">
        <v>31</v>
      </c>
      <c r="B25" s="12">
        <v>1313921</v>
      </c>
      <c r="C25" s="13">
        <v>4982541</v>
      </c>
      <c r="D25" s="5">
        <f t="shared" si="0"/>
        <v>3792.116116570174</v>
      </c>
      <c r="E25" s="6">
        <f t="shared" si="1"/>
        <v>1.1043391289566917</v>
      </c>
      <c r="F25" s="4">
        <v>37247.133301401314</v>
      </c>
      <c r="G25" s="6">
        <f t="shared" si="2"/>
        <v>0.8463025343520773</v>
      </c>
      <c r="H25" s="7">
        <f t="shared" si="3"/>
        <v>0.10180961004125133</v>
      </c>
      <c r="I25" s="6">
        <f t="shared" si="4"/>
        <v>1.3048987615311411</v>
      </c>
    </row>
    <row r="26" spans="1:9" ht="11.25">
      <c r="A26" s="2" t="s">
        <v>32</v>
      </c>
      <c r="B26" s="12">
        <v>5553249</v>
      </c>
      <c r="C26" s="13">
        <v>22331127</v>
      </c>
      <c r="D26" s="5">
        <f t="shared" si="0"/>
        <v>4021.2724118799642</v>
      </c>
      <c r="E26" s="6">
        <f t="shared" si="1"/>
        <v>1.1710739692880696</v>
      </c>
      <c r="F26" s="4">
        <v>51609.94503894661</v>
      </c>
      <c r="G26" s="6">
        <f t="shared" si="2"/>
        <v>1.1726439973459297</v>
      </c>
      <c r="H26" s="7">
        <f t="shared" si="3"/>
        <v>0.07791661876108134</v>
      </c>
      <c r="I26" s="6">
        <f t="shared" si="4"/>
        <v>0.9986611213109746</v>
      </c>
    </row>
    <row r="27" spans="1:9" ht="11.25">
      <c r="A27" s="2" t="s">
        <v>33</v>
      </c>
      <c r="B27" s="12">
        <v>6435995</v>
      </c>
      <c r="C27" s="13">
        <v>27015147</v>
      </c>
      <c r="D27" s="5">
        <f t="shared" si="0"/>
        <v>4197.509009873376</v>
      </c>
      <c r="E27" s="6">
        <f t="shared" si="1"/>
        <v>1.2223975482966065</v>
      </c>
      <c r="F27" s="4">
        <v>53533.80244289428</v>
      </c>
      <c r="G27" s="6">
        <f t="shared" si="2"/>
        <v>1.2163564995542988</v>
      </c>
      <c r="H27" s="7">
        <f t="shared" si="3"/>
        <v>0.07840857212321045</v>
      </c>
      <c r="I27" s="6">
        <f t="shared" si="4"/>
        <v>1.0049665116637443</v>
      </c>
    </row>
    <row r="28" spans="1:9" ht="11.25">
      <c r="A28" s="2" t="s">
        <v>34</v>
      </c>
      <c r="B28" s="12">
        <v>10093398</v>
      </c>
      <c r="C28" s="13">
        <v>33478182</v>
      </c>
      <c r="D28" s="5">
        <f t="shared" si="0"/>
        <v>3316.8395816750713</v>
      </c>
      <c r="E28" s="6">
        <f t="shared" si="1"/>
        <v>0.9659292125867429</v>
      </c>
      <c r="F28" s="4">
        <v>39085.21229954437</v>
      </c>
      <c r="G28" s="6">
        <f t="shared" si="2"/>
        <v>0.888066041408586</v>
      </c>
      <c r="H28" s="7">
        <f t="shared" si="3"/>
        <v>0.08486175170944989</v>
      </c>
      <c r="I28" s="6">
        <f t="shared" si="4"/>
        <v>1.0876772306873215</v>
      </c>
    </row>
    <row r="29" spans="1:9" ht="11.25">
      <c r="A29" s="2" t="s">
        <v>35</v>
      </c>
      <c r="B29" s="12">
        <v>5094304</v>
      </c>
      <c r="C29" s="13">
        <v>19423637</v>
      </c>
      <c r="D29" s="5">
        <f t="shared" si="0"/>
        <v>3812.8146651632883</v>
      </c>
      <c r="E29" s="6">
        <f t="shared" si="1"/>
        <v>1.110366955220794</v>
      </c>
      <c r="F29" s="4">
        <v>47879.112139725374</v>
      </c>
      <c r="G29" s="6">
        <f t="shared" si="2"/>
        <v>1.0878746994698902</v>
      </c>
      <c r="H29" s="7">
        <f t="shared" si="3"/>
        <v>0.0796341973517882</v>
      </c>
      <c r="I29" s="6">
        <f t="shared" si="4"/>
        <v>1.0206754102856368</v>
      </c>
    </row>
    <row r="30" spans="1:9" ht="11.25">
      <c r="A30" s="2" t="s">
        <v>36</v>
      </c>
      <c r="B30" s="12">
        <v>2892668</v>
      </c>
      <c r="C30" s="13">
        <v>7088719</v>
      </c>
      <c r="D30" s="5">
        <f t="shared" si="0"/>
        <v>2450.581608397507</v>
      </c>
      <c r="E30" s="6">
        <f t="shared" si="1"/>
        <v>0.7136577772578107</v>
      </c>
      <c r="F30" s="4">
        <v>29782.53461547333</v>
      </c>
      <c r="G30" s="6">
        <f t="shared" si="2"/>
        <v>0.676697299643065</v>
      </c>
      <c r="H30" s="7">
        <f t="shared" si="3"/>
        <v>0.08228250684628845</v>
      </c>
      <c r="I30" s="6">
        <f t="shared" si="4"/>
        <v>1.0546189228688234</v>
      </c>
    </row>
    <row r="31" spans="1:9" ht="11.25">
      <c r="A31" s="2" t="s">
        <v>37</v>
      </c>
      <c r="B31" s="12">
        <v>5752861</v>
      </c>
      <c r="C31" s="13">
        <v>16255378</v>
      </c>
      <c r="D31" s="5">
        <f t="shared" si="0"/>
        <v>2825.616332464838</v>
      </c>
      <c r="E31" s="6">
        <f t="shared" si="1"/>
        <v>0.8228752979701317</v>
      </c>
      <c r="F31" s="4">
        <v>39932.608320249594</v>
      </c>
      <c r="G31" s="6">
        <f t="shared" si="2"/>
        <v>0.9073199634250682</v>
      </c>
      <c r="H31" s="7">
        <f t="shared" si="3"/>
        <v>0.07075962355887441</v>
      </c>
      <c r="I31" s="6">
        <f t="shared" si="4"/>
        <v>0.90692956304393</v>
      </c>
    </row>
    <row r="32" spans="1:9" ht="11.25">
      <c r="A32" s="2" t="s">
        <v>38</v>
      </c>
      <c r="B32" s="12">
        <v>926345</v>
      </c>
      <c r="C32" s="13">
        <v>2431335</v>
      </c>
      <c r="D32" s="5">
        <f t="shared" si="0"/>
        <v>2624.653881653164</v>
      </c>
      <c r="E32" s="6">
        <f t="shared" si="1"/>
        <v>0.7643510621450182</v>
      </c>
      <c r="F32" s="4">
        <v>34871.14357152383</v>
      </c>
      <c r="G32" s="6">
        <f t="shared" si="2"/>
        <v>0.7923170070977109</v>
      </c>
      <c r="H32" s="7">
        <f t="shared" si="3"/>
        <v>0.07526721560678858</v>
      </c>
      <c r="I32" s="6">
        <f t="shared" si="4"/>
        <v>0.9647035912366276</v>
      </c>
    </row>
    <row r="33" spans="1:9" ht="11.25">
      <c r="A33" s="2" t="s">
        <v>39</v>
      </c>
      <c r="B33" s="12">
        <v>1746980</v>
      </c>
      <c r="C33" s="13">
        <v>6307884</v>
      </c>
      <c r="D33" s="5">
        <f t="shared" si="0"/>
        <v>3610.73624197186</v>
      </c>
      <c r="E33" s="6">
        <f t="shared" si="1"/>
        <v>1.051517726191909</v>
      </c>
      <c r="F33" s="4">
        <v>42920.934468311054</v>
      </c>
      <c r="G33" s="6">
        <f t="shared" si="2"/>
        <v>0.9752185577171515</v>
      </c>
      <c r="H33" s="7">
        <f t="shared" si="3"/>
        <v>0.0841252942579268</v>
      </c>
      <c r="I33" s="6">
        <f t="shared" si="4"/>
        <v>1.0782380194377794</v>
      </c>
    </row>
    <row r="34" spans="1:9" ht="11.25">
      <c r="A34" s="2" t="s">
        <v>40</v>
      </c>
      <c r="B34" s="12">
        <v>2332484</v>
      </c>
      <c r="C34" s="13">
        <v>7971598</v>
      </c>
      <c r="D34" s="5">
        <f t="shared" si="0"/>
        <v>3417.6431649691917</v>
      </c>
      <c r="E34" s="6">
        <f t="shared" si="1"/>
        <v>0.9952852074847652</v>
      </c>
      <c r="F34" s="4">
        <v>50632.328684516004</v>
      </c>
      <c r="G34" s="6">
        <f t="shared" si="2"/>
        <v>1.150431302702191</v>
      </c>
      <c r="H34" s="7">
        <f t="shared" si="3"/>
        <v>0.0674992293217268</v>
      </c>
      <c r="I34" s="6">
        <f t="shared" si="4"/>
        <v>0.865140930316299</v>
      </c>
    </row>
    <row r="35" spans="1:9" ht="11.25">
      <c r="A35" s="2" t="s">
        <v>41</v>
      </c>
      <c r="B35" s="12">
        <v>1297961</v>
      </c>
      <c r="C35" s="13">
        <v>4069671</v>
      </c>
      <c r="D35" s="5">
        <f t="shared" si="0"/>
        <v>3135.433961421029</v>
      </c>
      <c r="E35" s="6">
        <f t="shared" si="1"/>
        <v>0.9131003121783895</v>
      </c>
      <c r="F35" s="4">
        <v>48655.11610002327</v>
      </c>
      <c r="G35" s="6">
        <f t="shared" si="2"/>
        <v>1.1055065025123716</v>
      </c>
      <c r="H35" s="7">
        <f t="shared" si="3"/>
        <v>0.0644420199301411</v>
      </c>
      <c r="I35" s="6">
        <f t="shared" si="4"/>
        <v>0.8259565277122114</v>
      </c>
    </row>
    <row r="36" spans="1:9" ht="11.25">
      <c r="A36" s="2" t="s">
        <v>42</v>
      </c>
      <c r="B36" s="12">
        <v>8675879</v>
      </c>
      <c r="C36" s="13">
        <v>39558277</v>
      </c>
      <c r="D36" s="5">
        <f t="shared" si="0"/>
        <v>4559.569929456139</v>
      </c>
      <c r="E36" s="6">
        <f t="shared" si="1"/>
        <v>1.3278368408367638</v>
      </c>
      <c r="F36" s="4">
        <v>56124.356890392344</v>
      </c>
      <c r="G36" s="6">
        <f t="shared" si="2"/>
        <v>1.27521721177486</v>
      </c>
      <c r="H36" s="7">
        <f t="shared" si="3"/>
        <v>0.08124048420475834</v>
      </c>
      <c r="I36" s="6">
        <f t="shared" si="4"/>
        <v>1.0412632676033813</v>
      </c>
    </row>
    <row r="37" spans="1:9" ht="11.25">
      <c r="A37" s="2" t="s">
        <v>43</v>
      </c>
      <c r="B37" s="12">
        <v>1900620</v>
      </c>
      <c r="C37" s="13">
        <v>5444158</v>
      </c>
      <c r="D37" s="5">
        <f t="shared" si="0"/>
        <v>2864.4116130525827</v>
      </c>
      <c r="E37" s="6">
        <f t="shared" si="1"/>
        <v>0.8341732501042163</v>
      </c>
      <c r="F37" s="4">
        <v>36662.488801815176</v>
      </c>
      <c r="G37" s="6">
        <f t="shared" si="2"/>
        <v>0.8330186631426886</v>
      </c>
      <c r="H37" s="7">
        <f t="shared" si="3"/>
        <v>0.07812921890100283</v>
      </c>
      <c r="I37" s="6">
        <f t="shared" si="4"/>
        <v>1.0013860277237632</v>
      </c>
    </row>
    <row r="38" spans="1:9" ht="11.25">
      <c r="A38" s="2" t="s">
        <v>44</v>
      </c>
      <c r="B38" s="12">
        <v>19291526</v>
      </c>
      <c r="C38" s="13">
        <v>101426262</v>
      </c>
      <c r="D38" s="5">
        <f t="shared" si="0"/>
        <v>5257.555156600883</v>
      </c>
      <c r="E38" s="6">
        <f t="shared" si="1"/>
        <v>1.5311039281502279</v>
      </c>
      <c r="F38" s="4">
        <v>52153.752521864306</v>
      </c>
      <c r="G38" s="6">
        <f t="shared" si="2"/>
        <v>1.184999999276837</v>
      </c>
      <c r="H38" s="7">
        <f t="shared" si="3"/>
        <v>0.10080876068115653</v>
      </c>
      <c r="I38" s="6">
        <f t="shared" si="4"/>
        <v>1.292070826231735</v>
      </c>
    </row>
    <row r="39" spans="1:9" ht="11.25">
      <c r="A39" s="2" t="s">
        <v>45</v>
      </c>
      <c r="B39" s="12">
        <v>8531040</v>
      </c>
      <c r="C39" s="13">
        <v>25012464</v>
      </c>
      <c r="D39" s="5">
        <f aca="true" t="shared" si="5" ref="D39:D57">(C39*1000)/B39</f>
        <v>2931.9360828222584</v>
      </c>
      <c r="E39" s="6">
        <f aca="true" t="shared" si="6" ref="E39:E57">D39/D$57</f>
        <v>0.8538377096925877</v>
      </c>
      <c r="F39" s="4">
        <v>41108.66549557465</v>
      </c>
      <c r="G39" s="6">
        <f aca="true" t="shared" si="7" ref="G39:G57">F39/F$57</f>
        <v>0.9340414874673787</v>
      </c>
      <c r="H39" s="7">
        <f aca="true" t="shared" si="8" ref="H39:H57">D39/F39</f>
        <v>0.07132160695262368</v>
      </c>
      <c r="I39" s="6">
        <f aca="true" t="shared" si="9" ref="I39:I57">H39/H$57</f>
        <v>0.9141325317441082</v>
      </c>
    </row>
    <row r="40" spans="1:9" ht="11.25">
      <c r="A40" s="2" t="s">
        <v>46</v>
      </c>
      <c r="B40" s="12">
        <v>635848</v>
      </c>
      <c r="C40" s="13">
        <v>1901047</v>
      </c>
      <c r="D40" s="5">
        <f t="shared" si="5"/>
        <v>2989.782149192889</v>
      </c>
      <c r="E40" s="6">
        <f t="shared" si="6"/>
        <v>0.8706836270077705</v>
      </c>
      <c r="F40" s="4">
        <v>39650.39587140038</v>
      </c>
      <c r="G40" s="6">
        <f t="shared" si="7"/>
        <v>0.9009077354354901</v>
      </c>
      <c r="H40" s="7">
        <f t="shared" si="8"/>
        <v>0.07540358887940897</v>
      </c>
      <c r="I40" s="6">
        <f t="shared" si="9"/>
        <v>0.9664514941553816</v>
      </c>
    </row>
    <row r="41" spans="1:9" ht="11.25">
      <c r="A41" s="2" t="s">
        <v>47</v>
      </c>
      <c r="B41" s="12">
        <v>11461347</v>
      </c>
      <c r="C41" s="13">
        <v>39151223</v>
      </c>
      <c r="D41" s="5">
        <f t="shared" si="5"/>
        <v>3415.9355789507113</v>
      </c>
      <c r="E41" s="6">
        <f t="shared" si="6"/>
        <v>0.9947879247016703</v>
      </c>
      <c r="F41" s="4">
        <v>40635.782628232286</v>
      </c>
      <c r="G41" s="6">
        <f t="shared" si="7"/>
        <v>0.9232969835656929</v>
      </c>
      <c r="H41" s="7">
        <f t="shared" si="8"/>
        <v>0.08406225641578863</v>
      </c>
      <c r="I41" s="6">
        <f t="shared" si="9"/>
        <v>1.0774300603256448</v>
      </c>
    </row>
    <row r="42" spans="1:9" ht="11.25">
      <c r="A42" s="2" t="s">
        <v>48</v>
      </c>
      <c r="B42" s="12">
        <v>3522827</v>
      </c>
      <c r="C42" s="13">
        <v>9434943</v>
      </c>
      <c r="D42" s="5">
        <f t="shared" si="5"/>
        <v>2678.230580156221</v>
      </c>
      <c r="E42" s="6">
        <f t="shared" si="6"/>
        <v>0.779953655192922</v>
      </c>
      <c r="F42" s="4">
        <v>35445.17767920984</v>
      </c>
      <c r="G42" s="6">
        <f t="shared" si="7"/>
        <v>0.8053597966248427</v>
      </c>
      <c r="H42" s="7">
        <f t="shared" si="8"/>
        <v>0.07555980123431914</v>
      </c>
      <c r="I42" s="6">
        <f t="shared" si="9"/>
        <v>0.968453675564146</v>
      </c>
    </row>
    <row r="43" spans="1:9" ht="11.25">
      <c r="A43" s="2" t="s">
        <v>49</v>
      </c>
      <c r="B43" s="12">
        <v>3589168</v>
      </c>
      <c r="C43" s="13">
        <v>10474210</v>
      </c>
      <c r="D43" s="5">
        <f t="shared" si="5"/>
        <v>2918.2835687825145</v>
      </c>
      <c r="E43" s="6">
        <f t="shared" si="6"/>
        <v>0.8498618278895915</v>
      </c>
      <c r="F43" s="4">
        <v>42124.416394899985</v>
      </c>
      <c r="G43" s="6">
        <f t="shared" si="7"/>
        <v>0.9571206477725046</v>
      </c>
      <c r="H43" s="7">
        <f t="shared" si="8"/>
        <v>0.06927772105908231</v>
      </c>
      <c r="I43" s="6">
        <f t="shared" si="9"/>
        <v>0.8879359460768764</v>
      </c>
    </row>
    <row r="44" spans="1:9" ht="11.25">
      <c r="A44" s="2" t="s">
        <v>50</v>
      </c>
      <c r="B44" s="12">
        <v>12377381</v>
      </c>
      <c r="C44" s="13">
        <v>42717857</v>
      </c>
      <c r="D44" s="5">
        <f t="shared" si="5"/>
        <v>3451.283999417971</v>
      </c>
      <c r="E44" s="6">
        <f t="shared" si="6"/>
        <v>1.0050820830736231</v>
      </c>
      <c r="F44" s="4">
        <v>42179.69640446734</v>
      </c>
      <c r="G44" s="6">
        <f t="shared" si="7"/>
        <v>0.9583766803325754</v>
      </c>
      <c r="H44" s="7">
        <f t="shared" si="8"/>
        <v>0.08182334852112493</v>
      </c>
      <c r="I44" s="6">
        <f t="shared" si="9"/>
        <v>1.0487338681121081</v>
      </c>
    </row>
    <row r="45" spans="1:9" ht="11.25">
      <c r="A45" s="2" t="s">
        <v>51</v>
      </c>
      <c r="B45" s="12">
        <v>1078930</v>
      </c>
      <c r="C45" s="13">
        <v>4202266</v>
      </c>
      <c r="D45" s="5">
        <f t="shared" si="5"/>
        <v>3894.845819469289</v>
      </c>
      <c r="E45" s="6">
        <f t="shared" si="6"/>
        <v>1.1342560479354802</v>
      </c>
      <c r="F45" s="4">
        <v>46863.757495486454</v>
      </c>
      <c r="G45" s="6">
        <f t="shared" si="7"/>
        <v>1.0648045425874215</v>
      </c>
      <c r="H45" s="7">
        <f t="shared" si="8"/>
        <v>0.08310997725362525</v>
      </c>
      <c r="I45" s="6">
        <f t="shared" si="9"/>
        <v>1.0652246516335242</v>
      </c>
    </row>
    <row r="46" spans="1:9" ht="11.25">
      <c r="A46" s="2" t="s">
        <v>52</v>
      </c>
      <c r="B46" s="12">
        <v>4194694</v>
      </c>
      <c r="C46" s="13">
        <v>11176606</v>
      </c>
      <c r="D46" s="5">
        <f t="shared" si="5"/>
        <v>2664.462771301077</v>
      </c>
      <c r="E46" s="6">
        <f t="shared" si="6"/>
        <v>0.7759441972619545</v>
      </c>
      <c r="F46" s="4">
        <v>35209.14810934202</v>
      </c>
      <c r="G46" s="6">
        <f t="shared" si="7"/>
        <v>0.7999969027466809</v>
      </c>
      <c r="H46" s="7">
        <f t="shared" si="8"/>
        <v>0.07567529788072652</v>
      </c>
      <c r="I46" s="6">
        <f t="shared" si="9"/>
        <v>0.9699340017415758</v>
      </c>
    </row>
    <row r="47" spans="1:9" ht="11.25">
      <c r="A47" s="2" t="s">
        <v>53</v>
      </c>
      <c r="B47" s="12">
        <v>770188</v>
      </c>
      <c r="C47" s="13">
        <v>2015928</v>
      </c>
      <c r="D47" s="5">
        <f t="shared" si="5"/>
        <v>2617.4492461580808</v>
      </c>
      <c r="E47" s="6">
        <f t="shared" si="6"/>
        <v>0.7622529299564168</v>
      </c>
      <c r="F47" s="4">
        <v>44129.810285531625</v>
      </c>
      <c r="G47" s="6">
        <f t="shared" si="7"/>
        <v>1.002685763301862</v>
      </c>
      <c r="H47" s="7">
        <f t="shared" si="8"/>
        <v>0.059312497135666054</v>
      </c>
      <c r="I47" s="6">
        <f t="shared" si="9"/>
        <v>0.7602111826603625</v>
      </c>
    </row>
    <row r="48" spans="1:9" ht="11.25">
      <c r="A48" s="2" t="s">
        <v>54</v>
      </c>
      <c r="B48" s="12">
        <v>5885597</v>
      </c>
      <c r="C48" s="13">
        <v>14946638</v>
      </c>
      <c r="D48" s="5">
        <f t="shared" si="5"/>
        <v>2539.5279357387194</v>
      </c>
      <c r="E48" s="6">
        <f t="shared" si="6"/>
        <v>0.7395607049742577</v>
      </c>
      <c r="F48" s="4">
        <v>39154.561320869994</v>
      </c>
      <c r="G48" s="6">
        <f t="shared" si="7"/>
        <v>0.8896417399201412</v>
      </c>
      <c r="H48" s="7">
        <f t="shared" si="8"/>
        <v>0.06485905728651623</v>
      </c>
      <c r="I48" s="6">
        <f t="shared" si="9"/>
        <v>0.8313017159476405</v>
      </c>
    </row>
    <row r="49" spans="1:9" ht="11.25">
      <c r="A49" s="2" t="s">
        <v>55</v>
      </c>
      <c r="B49" s="12">
        <v>22517901</v>
      </c>
      <c r="C49" s="13">
        <v>64738772</v>
      </c>
      <c r="D49" s="5">
        <f t="shared" si="5"/>
        <v>2874.99141238786</v>
      </c>
      <c r="E49" s="6">
        <f t="shared" si="6"/>
        <v>0.8372542966817204</v>
      </c>
      <c r="F49" s="4">
        <v>42570.69390452073</v>
      </c>
      <c r="G49" s="6">
        <f t="shared" si="7"/>
        <v>0.9672606438994592</v>
      </c>
      <c r="H49" s="7">
        <f t="shared" si="8"/>
        <v>0.067534520786436</v>
      </c>
      <c r="I49" s="6">
        <f t="shared" si="9"/>
        <v>0.8655932627490919</v>
      </c>
    </row>
    <row r="50" spans="1:9" ht="11.25">
      <c r="A50" s="2" t="s">
        <v>56</v>
      </c>
      <c r="B50" s="12">
        <v>2421500</v>
      </c>
      <c r="C50" s="13">
        <v>6621225</v>
      </c>
      <c r="D50" s="5">
        <f t="shared" si="5"/>
        <v>2734.348544290729</v>
      </c>
      <c r="E50" s="6">
        <f t="shared" si="6"/>
        <v>0.7962963149971207</v>
      </c>
      <c r="F50" s="4">
        <v>36049.86736341229</v>
      </c>
      <c r="G50" s="6">
        <f t="shared" si="7"/>
        <v>0.8190991200808532</v>
      </c>
      <c r="H50" s="7">
        <f t="shared" si="8"/>
        <v>0.07584905976841048</v>
      </c>
      <c r="I50" s="6">
        <f t="shared" si="9"/>
        <v>0.9721611163719948</v>
      </c>
    </row>
    <row r="51" spans="1:9" ht="11.25">
      <c r="A51" s="2" t="s">
        <v>57</v>
      </c>
      <c r="B51" s="12">
        <v>620795</v>
      </c>
      <c r="C51" s="13">
        <v>2286183</v>
      </c>
      <c r="D51" s="5">
        <f t="shared" si="5"/>
        <v>3682.6698024307543</v>
      </c>
      <c r="E51" s="6">
        <f t="shared" si="6"/>
        <v>1.0724662000935412</v>
      </c>
      <c r="F51" s="4">
        <v>40775.803210476166</v>
      </c>
      <c r="G51" s="6">
        <f t="shared" si="7"/>
        <v>0.9264784303808224</v>
      </c>
      <c r="H51" s="7">
        <f t="shared" si="8"/>
        <v>0.0903150768955202</v>
      </c>
      <c r="I51" s="6">
        <f t="shared" si="9"/>
        <v>1.157572766861622</v>
      </c>
    </row>
    <row r="52" spans="1:9" ht="11.25">
      <c r="A52" s="2" t="s">
        <v>58</v>
      </c>
      <c r="B52" s="12">
        <v>7472448</v>
      </c>
      <c r="C52" s="13">
        <v>25002305</v>
      </c>
      <c r="D52" s="5">
        <f t="shared" si="5"/>
        <v>3345.9322835033445</v>
      </c>
      <c r="E52" s="6">
        <f t="shared" si="6"/>
        <v>0.9744015821050821</v>
      </c>
      <c r="F52" s="4">
        <v>50092.9090254155</v>
      </c>
      <c r="G52" s="6">
        <f t="shared" si="7"/>
        <v>1.138174997743578</v>
      </c>
      <c r="H52" s="7">
        <f t="shared" si="8"/>
        <v>0.06679452937751584</v>
      </c>
      <c r="I52" s="6">
        <f t="shared" si="9"/>
        <v>0.8561087565943943</v>
      </c>
    </row>
    <row r="53" spans="1:9" ht="11.25">
      <c r="A53" s="2" t="s">
        <v>59</v>
      </c>
      <c r="B53" s="12">
        <v>6205535</v>
      </c>
      <c r="C53" s="13">
        <v>21424928</v>
      </c>
      <c r="D53" s="5">
        <f t="shared" si="5"/>
        <v>3452.551311047315</v>
      </c>
      <c r="E53" s="6">
        <f t="shared" si="6"/>
        <v>1.005451149256684</v>
      </c>
      <c r="F53" s="4">
        <v>46066.61414516054</v>
      </c>
      <c r="G53" s="6">
        <f t="shared" si="7"/>
        <v>1.0466924255510928</v>
      </c>
      <c r="H53" s="7">
        <f t="shared" si="8"/>
        <v>0.07494693011663453</v>
      </c>
      <c r="I53" s="6">
        <f t="shared" si="9"/>
        <v>0.9605984764123093</v>
      </c>
    </row>
    <row r="54" spans="1:9" ht="11.25">
      <c r="A54" s="2" t="s">
        <v>60</v>
      </c>
      <c r="B54" s="12">
        <v>1810906</v>
      </c>
      <c r="C54" s="13">
        <v>4967505</v>
      </c>
      <c r="D54" s="5">
        <f t="shared" si="5"/>
        <v>2743.10483260865</v>
      </c>
      <c r="E54" s="6">
        <f t="shared" si="6"/>
        <v>0.7988463191416807</v>
      </c>
      <c r="F54" s="4">
        <v>31703.146300843142</v>
      </c>
      <c r="G54" s="6">
        <f t="shared" si="7"/>
        <v>0.7203360549717478</v>
      </c>
      <c r="H54" s="7">
        <f t="shared" si="8"/>
        <v>0.08652468769434715</v>
      </c>
      <c r="I54" s="6">
        <f t="shared" si="9"/>
        <v>1.1089911627053184</v>
      </c>
    </row>
    <row r="55" spans="1:9" ht="11.25">
      <c r="A55" s="2" t="s">
        <v>61</v>
      </c>
      <c r="B55" s="12">
        <v>5498807</v>
      </c>
      <c r="C55" s="13">
        <v>20440988</v>
      </c>
      <c r="D55" s="5">
        <f t="shared" si="5"/>
        <v>3717.349599649524</v>
      </c>
      <c r="E55" s="6">
        <f t="shared" si="6"/>
        <v>1.0825656421664307</v>
      </c>
      <c r="F55" s="4">
        <v>42083.5550994035</v>
      </c>
      <c r="G55" s="6">
        <f t="shared" si="7"/>
        <v>0.9561922268479798</v>
      </c>
      <c r="H55" s="7">
        <f t="shared" si="8"/>
        <v>0.0883325943083695</v>
      </c>
      <c r="I55" s="6">
        <f t="shared" si="9"/>
        <v>1.1321631903817413</v>
      </c>
    </row>
    <row r="56" spans="1:9" ht="11.25">
      <c r="A56" s="2" t="s">
        <v>62</v>
      </c>
      <c r="B56" s="12">
        <v>505534</v>
      </c>
      <c r="C56" s="13">
        <v>2245265</v>
      </c>
      <c r="D56" s="5">
        <f t="shared" si="5"/>
        <v>4441.372884909818</v>
      </c>
      <c r="E56" s="6">
        <f t="shared" si="6"/>
        <v>1.2934155264025424</v>
      </c>
      <c r="F56" s="4">
        <v>55392.399299923374</v>
      </c>
      <c r="G56" s="6">
        <f t="shared" si="7"/>
        <v>1.2585861986217262</v>
      </c>
      <c r="H56" s="7">
        <f t="shared" si="8"/>
        <v>0.08018018610932352</v>
      </c>
      <c r="I56" s="6">
        <f t="shared" si="9"/>
        <v>1.0276733749495728</v>
      </c>
    </row>
    <row r="57" spans="1:9" s="19" customFormat="1" ht="11.25">
      <c r="A57" s="15" t="s">
        <v>63</v>
      </c>
      <c r="B57" s="16">
        <v>293058438</v>
      </c>
      <c r="C57" s="20">
        <v>1006313728</v>
      </c>
      <c r="D57" s="20">
        <f t="shared" si="5"/>
        <v>3433.832974978185</v>
      </c>
      <c r="E57" s="17">
        <f t="shared" si="6"/>
        <v>1</v>
      </c>
      <c r="F57" s="20">
        <v>44011.60553054167</v>
      </c>
      <c r="G57" s="17">
        <f t="shared" si="7"/>
        <v>1</v>
      </c>
      <c r="H57" s="18">
        <f t="shared" si="8"/>
        <v>0.07802107952174776</v>
      </c>
      <c r="I57" s="17">
        <f t="shared" si="9"/>
        <v>1</v>
      </c>
    </row>
    <row r="58" ht="11.25">
      <c r="A58" s="3"/>
    </row>
  </sheetData>
  <mergeCells count="1">
    <mergeCell ref="A1:B1"/>
  </mergeCells>
  <printOptions horizontalCentered="1"/>
  <pageMargins left="0.5" right="0.5" top="0.75" bottom="0.75" header="0.5" footer="0.5"/>
  <pageSetup fitToHeight="1" fitToWidth="1" horizontalDpi="300" verticalDpi="300" orientation="landscape" scale="80" r:id="rId1"/>
  <headerFooter alignWithMargins="0">
    <oddFooter>&amp;LSHEEO SHEF data for higheredinfo.org&amp;C&amp;D&amp;RYear =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58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8.8515625" style="1" customWidth="1"/>
    <col min="2" max="2" width="16.57421875" style="1" customWidth="1"/>
    <col min="3" max="3" width="17.28125" style="1" bestFit="1" customWidth="1"/>
    <col min="4" max="4" width="12.8515625" style="1" customWidth="1"/>
    <col min="5" max="5" width="14.8515625" style="1" customWidth="1"/>
    <col min="6" max="6" width="11.8515625" style="1" customWidth="1"/>
    <col min="7" max="7" width="10.421875" style="1" customWidth="1"/>
    <col min="8" max="8" width="9.8515625" style="7" customWidth="1"/>
    <col min="9" max="9" width="11.00390625" style="1" customWidth="1"/>
    <col min="10" max="16384" width="9.140625" style="1" customWidth="1"/>
  </cols>
  <sheetData>
    <row r="1" spans="1:2" ht="12.75">
      <c r="A1" s="23" t="s">
        <v>72</v>
      </c>
      <c r="B1" s="23"/>
    </row>
    <row r="4" spans="1:11" ht="11.25" customHeight="1">
      <c r="A4" s="8"/>
      <c r="B4" s="9" t="s">
        <v>0</v>
      </c>
      <c r="C4" s="9" t="s">
        <v>5</v>
      </c>
      <c r="D4" s="9"/>
      <c r="E4" s="8"/>
      <c r="F4" s="8"/>
      <c r="G4" s="8"/>
      <c r="H4" s="8"/>
      <c r="I4" s="8"/>
      <c r="K4" s="10"/>
    </row>
    <row r="5" spans="1:11" ht="11.25">
      <c r="A5" s="8"/>
      <c r="B5" s="9" t="s">
        <v>2</v>
      </c>
      <c r="C5" s="9" t="s">
        <v>6</v>
      </c>
      <c r="D5" s="9" t="s">
        <v>7</v>
      </c>
      <c r="E5" s="9" t="s">
        <v>7</v>
      </c>
      <c r="F5" s="9" t="s">
        <v>3</v>
      </c>
      <c r="G5" s="9" t="s">
        <v>3</v>
      </c>
      <c r="H5" s="9" t="s">
        <v>9</v>
      </c>
      <c r="I5" s="9" t="s">
        <v>8</v>
      </c>
      <c r="K5" s="10"/>
    </row>
    <row r="6" spans="1:11" ht="11.25">
      <c r="A6" s="8" t="s">
        <v>0</v>
      </c>
      <c r="B6" s="22" t="s">
        <v>73</v>
      </c>
      <c r="C6" s="9" t="s">
        <v>65</v>
      </c>
      <c r="D6" s="9" t="s">
        <v>4</v>
      </c>
      <c r="E6" s="9" t="s">
        <v>1</v>
      </c>
      <c r="F6" s="9" t="s">
        <v>4</v>
      </c>
      <c r="G6" s="9" t="s">
        <v>1</v>
      </c>
      <c r="H6" s="9" t="s">
        <v>8</v>
      </c>
      <c r="I6" s="9" t="s">
        <v>1</v>
      </c>
      <c r="K6" s="10"/>
    </row>
    <row r="7" spans="1:9" ht="11.25">
      <c r="A7" s="2" t="s">
        <v>13</v>
      </c>
      <c r="B7" s="12">
        <v>4548327</v>
      </c>
      <c r="C7" s="13">
        <v>11686675</v>
      </c>
      <c r="D7" s="5">
        <f aca="true" t="shared" si="0" ref="D7:D38">(C7*1000)/B7</f>
        <v>2569.4447650751586</v>
      </c>
      <c r="E7" s="6">
        <f aca="true" t="shared" si="1" ref="E7:E38">D7/D$57</f>
        <v>0.6962473016374103</v>
      </c>
      <c r="F7" s="4">
        <v>37579.77603565521</v>
      </c>
      <c r="G7" s="6">
        <f aca="true" t="shared" si="2" ref="G7:G38">F7/F$57</f>
        <v>0.7953554132140565</v>
      </c>
      <c r="H7" s="7">
        <f aca="true" t="shared" si="3" ref="H7:H38">D7/F7</f>
        <v>0.06837307286337477</v>
      </c>
      <c r="I7" s="6">
        <f aca="true" t="shared" si="4" ref="I7:I38">H7/H$57</f>
        <v>0.8753914163026224</v>
      </c>
    </row>
    <row r="8" spans="1:9" ht="11.25">
      <c r="A8" s="2" t="s">
        <v>14</v>
      </c>
      <c r="B8" s="12">
        <v>663253</v>
      </c>
      <c r="C8" s="13">
        <v>2947034</v>
      </c>
      <c r="D8" s="5">
        <f t="shared" si="0"/>
        <v>4443.30293266672</v>
      </c>
      <c r="E8" s="6">
        <f t="shared" si="1"/>
        <v>1.2040101890013986</v>
      </c>
      <c r="F8" s="4">
        <v>62365.8112664508</v>
      </c>
      <c r="G8" s="6">
        <f t="shared" si="2"/>
        <v>1.3199382972159057</v>
      </c>
      <c r="H8" s="7">
        <f t="shared" si="3"/>
        <v>0.0712458130895342</v>
      </c>
      <c r="I8" s="6">
        <f t="shared" si="4"/>
        <v>0.9121715700960948</v>
      </c>
    </row>
    <row r="9" spans="1:9" ht="11.25">
      <c r="A9" s="2" t="s">
        <v>15</v>
      </c>
      <c r="B9" s="12">
        <v>5953007</v>
      </c>
      <c r="C9" s="13">
        <v>18331117</v>
      </c>
      <c r="D9" s="5">
        <f t="shared" si="0"/>
        <v>3079.3037871448832</v>
      </c>
      <c r="E9" s="6">
        <f t="shared" si="1"/>
        <v>0.8344047639641597</v>
      </c>
      <c r="F9" s="4">
        <v>41130.68128879267</v>
      </c>
      <c r="G9" s="6">
        <f t="shared" si="2"/>
        <v>0.8705083814545673</v>
      </c>
      <c r="H9" s="7">
        <f t="shared" si="3"/>
        <v>0.07486634528429109</v>
      </c>
      <c r="I9" s="6">
        <f t="shared" si="4"/>
        <v>0.9585258243808282</v>
      </c>
    </row>
    <row r="10" spans="1:9" ht="11.25">
      <c r="A10" s="2" t="s">
        <v>16</v>
      </c>
      <c r="B10" s="12">
        <v>2775708</v>
      </c>
      <c r="C10" s="13">
        <v>8053926</v>
      </c>
      <c r="D10" s="5">
        <f t="shared" si="0"/>
        <v>2901.575381848523</v>
      </c>
      <c r="E10" s="6">
        <f t="shared" si="1"/>
        <v>0.7862453622545491</v>
      </c>
      <c r="F10" s="4">
        <v>35457.69522684321</v>
      </c>
      <c r="G10" s="6">
        <f t="shared" si="2"/>
        <v>0.7504427331340868</v>
      </c>
      <c r="H10" s="7">
        <f t="shared" si="3"/>
        <v>0.08183203570580326</v>
      </c>
      <c r="I10" s="6">
        <f t="shared" si="4"/>
        <v>1.0477086758784897</v>
      </c>
    </row>
    <row r="11" spans="1:9" ht="11.25">
      <c r="A11" s="2" t="s">
        <v>17</v>
      </c>
      <c r="B11" s="12">
        <v>36154147</v>
      </c>
      <c r="C11" s="13">
        <v>146616887</v>
      </c>
      <c r="D11" s="5">
        <f t="shared" si="0"/>
        <v>4055.3269587580094</v>
      </c>
      <c r="E11" s="6">
        <f t="shared" si="1"/>
        <v>1.0988796064702016</v>
      </c>
      <c r="F11" s="4">
        <v>50070.038412805276</v>
      </c>
      <c r="G11" s="6">
        <f t="shared" si="2"/>
        <v>1.0597049874293134</v>
      </c>
      <c r="H11" s="7">
        <f t="shared" si="3"/>
        <v>0.08099308663044426</v>
      </c>
      <c r="I11" s="6">
        <f t="shared" si="4"/>
        <v>1.036967476331238</v>
      </c>
    </row>
    <row r="12" spans="1:9" ht="11.25">
      <c r="A12" s="2" t="s">
        <v>18</v>
      </c>
      <c r="B12" s="12">
        <v>4663295</v>
      </c>
      <c r="C12" s="13">
        <v>15680821</v>
      </c>
      <c r="D12" s="5">
        <f t="shared" si="0"/>
        <v>3362.6054109808624</v>
      </c>
      <c r="E12" s="6">
        <f t="shared" si="1"/>
        <v>0.9111715401277748</v>
      </c>
      <c r="F12" s="4">
        <v>51465.89123490818</v>
      </c>
      <c r="G12" s="6">
        <f t="shared" si="2"/>
        <v>1.0892474492326067</v>
      </c>
      <c r="H12" s="7">
        <f t="shared" si="3"/>
        <v>0.06533658176893828</v>
      </c>
      <c r="I12" s="6">
        <f t="shared" si="4"/>
        <v>0.8365147338832057</v>
      </c>
    </row>
    <row r="13" spans="1:9" ht="11.25">
      <c r="A13" s="2" t="s">
        <v>19</v>
      </c>
      <c r="B13" s="12">
        <v>3500701</v>
      </c>
      <c r="C13" s="13">
        <v>18896812</v>
      </c>
      <c r="D13" s="5">
        <f t="shared" si="0"/>
        <v>5398.0079989693495</v>
      </c>
      <c r="E13" s="6">
        <f t="shared" si="1"/>
        <v>1.4627084242418542</v>
      </c>
      <c r="F13" s="4">
        <v>66762.15196927279</v>
      </c>
      <c r="G13" s="6">
        <f t="shared" si="2"/>
        <v>1.412984444510801</v>
      </c>
      <c r="H13" s="7">
        <f t="shared" si="3"/>
        <v>0.08085431400494365</v>
      </c>
      <c r="I13" s="6">
        <f t="shared" si="4"/>
        <v>1.0351907481531182</v>
      </c>
    </row>
    <row r="14" spans="1:9" ht="11.25">
      <c r="A14" s="2" t="s">
        <v>20</v>
      </c>
      <c r="B14" s="12">
        <v>841741</v>
      </c>
      <c r="C14" s="13">
        <v>3277387</v>
      </c>
      <c r="D14" s="5">
        <f t="shared" si="0"/>
        <v>3893.5812797523226</v>
      </c>
      <c r="E14" s="6">
        <f t="shared" si="1"/>
        <v>1.0550510742947197</v>
      </c>
      <c r="F14" s="4">
        <v>75615.40582888544</v>
      </c>
      <c r="G14" s="6">
        <f t="shared" si="2"/>
        <v>1.600358721971111</v>
      </c>
      <c r="H14" s="7">
        <f t="shared" si="3"/>
        <v>0.05149190481848814</v>
      </c>
      <c r="I14" s="6">
        <f t="shared" si="4"/>
        <v>0.6592591147285071</v>
      </c>
    </row>
    <row r="15" spans="1:9" ht="11.25">
      <c r="A15" s="2" t="s">
        <v>21</v>
      </c>
      <c r="B15" s="12">
        <v>17768191</v>
      </c>
      <c r="C15" s="13">
        <v>59863884</v>
      </c>
      <c r="D15" s="5">
        <f t="shared" si="0"/>
        <v>3369.160315757524</v>
      </c>
      <c r="E15" s="6">
        <f t="shared" si="1"/>
        <v>0.9129477350572296</v>
      </c>
      <c r="F15" s="4">
        <v>47583.28821468222</v>
      </c>
      <c r="G15" s="6">
        <f t="shared" si="2"/>
        <v>1.0070742791059926</v>
      </c>
      <c r="H15" s="7">
        <f t="shared" si="3"/>
        <v>0.07080553787196954</v>
      </c>
      <c r="I15" s="6">
        <f t="shared" si="4"/>
        <v>0.9065346558822637</v>
      </c>
    </row>
    <row r="16" spans="1:9" ht="11.25">
      <c r="A16" s="2" t="s">
        <v>22</v>
      </c>
      <c r="B16" s="12">
        <v>9132553</v>
      </c>
      <c r="C16" s="13">
        <v>27486109</v>
      </c>
      <c r="D16" s="5">
        <f t="shared" si="0"/>
        <v>3009.685134047402</v>
      </c>
      <c r="E16" s="6">
        <f t="shared" si="1"/>
        <v>0.8155400660256794</v>
      </c>
      <c r="F16" s="4">
        <v>43044.325787355774</v>
      </c>
      <c r="G16" s="6">
        <f t="shared" si="2"/>
        <v>0.9110096209897732</v>
      </c>
      <c r="H16" s="7">
        <f t="shared" si="3"/>
        <v>0.06992060112442262</v>
      </c>
      <c r="I16" s="6">
        <f t="shared" si="4"/>
        <v>0.8952046687933216</v>
      </c>
    </row>
    <row r="17" spans="1:9" ht="11.25">
      <c r="A17" s="2" t="s">
        <v>23</v>
      </c>
      <c r="B17" s="12">
        <v>1273278</v>
      </c>
      <c r="C17" s="13">
        <v>5523747</v>
      </c>
      <c r="D17" s="5">
        <f t="shared" si="0"/>
        <v>4338.209723249754</v>
      </c>
      <c r="E17" s="6">
        <f t="shared" si="1"/>
        <v>1.1755328835260899</v>
      </c>
      <c r="F17" s="4">
        <v>47904.03817303989</v>
      </c>
      <c r="G17" s="6">
        <f t="shared" si="2"/>
        <v>1.0138627766059751</v>
      </c>
      <c r="H17" s="7">
        <f t="shared" si="3"/>
        <v>0.09056041805033616</v>
      </c>
      <c r="I17" s="6">
        <f t="shared" si="4"/>
        <v>1.1594595547351334</v>
      </c>
    </row>
    <row r="18" spans="1:9" ht="11.25">
      <c r="A18" s="2" t="s">
        <v>24</v>
      </c>
      <c r="B18" s="12">
        <v>1429367</v>
      </c>
      <c r="C18" s="13">
        <v>4182546</v>
      </c>
      <c r="D18" s="5">
        <f t="shared" si="0"/>
        <v>2926.152625602802</v>
      </c>
      <c r="E18" s="6">
        <f t="shared" si="1"/>
        <v>0.7929051044207135</v>
      </c>
      <c r="F18" s="4">
        <v>37664.602426352154</v>
      </c>
      <c r="G18" s="6">
        <f t="shared" si="2"/>
        <v>0.7971507173946938</v>
      </c>
      <c r="H18" s="7">
        <f t="shared" si="3"/>
        <v>0.07768972555397294</v>
      </c>
      <c r="I18" s="6">
        <f t="shared" si="4"/>
        <v>0.9946740147360639</v>
      </c>
    </row>
    <row r="19" spans="1:9" ht="11.25">
      <c r="A19" s="2" t="s">
        <v>25</v>
      </c>
      <c r="B19" s="12">
        <v>12765427</v>
      </c>
      <c r="C19" s="13">
        <v>49138495</v>
      </c>
      <c r="D19" s="5">
        <f t="shared" si="0"/>
        <v>3849.342054911285</v>
      </c>
      <c r="E19" s="6">
        <f t="shared" si="1"/>
        <v>1.0430634879722704</v>
      </c>
      <c r="F19" s="4">
        <v>48991.42649507145</v>
      </c>
      <c r="G19" s="6">
        <f t="shared" si="2"/>
        <v>1.0368767559168945</v>
      </c>
      <c r="H19" s="7">
        <f t="shared" si="3"/>
        <v>0.07857174877932019</v>
      </c>
      <c r="I19" s="6">
        <f t="shared" si="4"/>
        <v>1.0059666995330658</v>
      </c>
    </row>
    <row r="20" spans="1:9" ht="11.25">
      <c r="A20" s="2" t="s">
        <v>26</v>
      </c>
      <c r="B20" s="12">
        <v>6266019</v>
      </c>
      <c r="C20" s="13">
        <v>21337077</v>
      </c>
      <c r="D20" s="5">
        <f t="shared" si="0"/>
        <v>3405.204644288503</v>
      </c>
      <c r="E20" s="6">
        <f t="shared" si="1"/>
        <v>0.9227147348464982</v>
      </c>
      <c r="F20" s="4">
        <v>42427.496433320914</v>
      </c>
      <c r="G20" s="6">
        <f t="shared" si="2"/>
        <v>0.8979547649604164</v>
      </c>
      <c r="H20" s="7">
        <f t="shared" si="3"/>
        <v>0.08025938201751134</v>
      </c>
      <c r="I20" s="6">
        <f t="shared" si="4"/>
        <v>1.0275737385136248</v>
      </c>
    </row>
    <row r="21" spans="1:9" ht="11.25">
      <c r="A21" s="2" t="s">
        <v>27</v>
      </c>
      <c r="B21" s="12">
        <v>2965524</v>
      </c>
      <c r="C21" s="13">
        <v>9704861</v>
      </c>
      <c r="D21" s="5">
        <f t="shared" si="0"/>
        <v>3272.561948579745</v>
      </c>
      <c r="E21" s="6">
        <f t="shared" si="1"/>
        <v>0.886772293030111</v>
      </c>
      <c r="F21" s="4">
        <v>44358.04027589891</v>
      </c>
      <c r="G21" s="6">
        <f t="shared" si="2"/>
        <v>0.938813669872054</v>
      </c>
      <c r="H21" s="7">
        <f t="shared" si="3"/>
        <v>0.07377607144555999</v>
      </c>
      <c r="I21" s="6">
        <f t="shared" si="4"/>
        <v>0.9445668735852181</v>
      </c>
    </row>
    <row r="22" spans="1:9" ht="11.25">
      <c r="A22" s="2" t="s">
        <v>28</v>
      </c>
      <c r="B22" s="12">
        <v>2748172</v>
      </c>
      <c r="C22" s="13">
        <v>9385496</v>
      </c>
      <c r="D22" s="5">
        <f t="shared" si="0"/>
        <v>3415.1777981873042</v>
      </c>
      <c r="E22" s="6">
        <f t="shared" si="1"/>
        <v>0.9254171791976037</v>
      </c>
      <c r="F22" s="4">
        <v>44662.23863613421</v>
      </c>
      <c r="G22" s="6">
        <f t="shared" si="2"/>
        <v>0.9452518618472916</v>
      </c>
      <c r="H22" s="7">
        <f t="shared" si="3"/>
        <v>0.07646678497266901</v>
      </c>
      <c r="I22" s="6">
        <f t="shared" si="4"/>
        <v>0.9790165103606089</v>
      </c>
    </row>
    <row r="23" spans="1:9" ht="11.25">
      <c r="A23" s="2" t="s">
        <v>29</v>
      </c>
      <c r="B23" s="12">
        <v>4172608</v>
      </c>
      <c r="C23" s="13">
        <v>12261812</v>
      </c>
      <c r="D23" s="5">
        <f t="shared" si="0"/>
        <v>2938.6446078807307</v>
      </c>
      <c r="E23" s="6">
        <f t="shared" si="1"/>
        <v>0.7962900804557426</v>
      </c>
      <c r="F23" s="4">
        <v>37292.69713262906</v>
      </c>
      <c r="G23" s="6">
        <f t="shared" si="2"/>
        <v>0.7892795451906609</v>
      </c>
      <c r="H23" s="7">
        <f t="shared" si="3"/>
        <v>0.07879946568170255</v>
      </c>
      <c r="I23" s="6">
        <f t="shared" si="4"/>
        <v>1.0088821955513723</v>
      </c>
    </row>
    <row r="24" spans="1:9" ht="11.25">
      <c r="A24" s="2" t="s">
        <v>30</v>
      </c>
      <c r="B24" s="12">
        <v>4507331</v>
      </c>
      <c r="C24" s="13">
        <v>14301995</v>
      </c>
      <c r="D24" s="5">
        <f t="shared" si="0"/>
        <v>3173.051857074619</v>
      </c>
      <c r="E24" s="6">
        <f t="shared" si="1"/>
        <v>0.8598078555618047</v>
      </c>
      <c r="F24" s="4">
        <v>42753.69192763689</v>
      </c>
      <c r="G24" s="6">
        <f t="shared" si="2"/>
        <v>0.9048585142516334</v>
      </c>
      <c r="H24" s="7">
        <f t="shared" si="3"/>
        <v>0.07421702580551859</v>
      </c>
      <c r="I24" s="6">
        <f t="shared" si="4"/>
        <v>0.9502124829680274</v>
      </c>
    </row>
    <row r="25" spans="1:9" ht="11.25">
      <c r="A25" s="2" t="s">
        <v>31</v>
      </c>
      <c r="B25" s="12">
        <v>1318220</v>
      </c>
      <c r="C25" s="13">
        <v>5219708</v>
      </c>
      <c r="D25" s="5">
        <f t="shared" si="0"/>
        <v>3959.663789048869</v>
      </c>
      <c r="E25" s="6">
        <f t="shared" si="1"/>
        <v>1.0729575766677346</v>
      </c>
      <c r="F25" s="4">
        <v>39039.12381004147</v>
      </c>
      <c r="G25" s="6">
        <f t="shared" si="2"/>
        <v>0.8262417109668355</v>
      </c>
      <c r="H25" s="7">
        <f t="shared" si="3"/>
        <v>0.101428090658899</v>
      </c>
      <c r="I25" s="6">
        <f t="shared" si="4"/>
        <v>1.2986001099027087</v>
      </c>
    </row>
    <row r="26" spans="1:9" ht="11.25">
      <c r="A26" s="2" t="s">
        <v>32</v>
      </c>
      <c r="B26" s="12">
        <v>5589599</v>
      </c>
      <c r="C26" s="13">
        <v>23899055</v>
      </c>
      <c r="D26" s="5">
        <f t="shared" si="0"/>
        <v>4275.629611354947</v>
      </c>
      <c r="E26" s="6">
        <f t="shared" si="1"/>
        <v>1.1585754323930035</v>
      </c>
      <c r="F26" s="4">
        <v>55196.63160414158</v>
      </c>
      <c r="G26" s="6">
        <f t="shared" si="2"/>
        <v>1.1682065293812136</v>
      </c>
      <c r="H26" s="7">
        <f t="shared" si="3"/>
        <v>0.07746178502374651</v>
      </c>
      <c r="I26" s="6">
        <f t="shared" si="4"/>
        <v>0.9917556555746085</v>
      </c>
    </row>
    <row r="27" spans="1:9" ht="11.25">
      <c r="A27" s="2" t="s">
        <v>33</v>
      </c>
      <c r="B27" s="12">
        <v>6433367</v>
      </c>
      <c r="C27" s="13">
        <v>28756962</v>
      </c>
      <c r="D27" s="5">
        <f t="shared" si="0"/>
        <v>4469.970701189594</v>
      </c>
      <c r="E27" s="6">
        <f t="shared" si="1"/>
        <v>1.2112364046130812</v>
      </c>
      <c r="F27" s="4">
        <v>56890.0648255773</v>
      </c>
      <c r="G27" s="6">
        <f t="shared" si="2"/>
        <v>1.2040471176355851</v>
      </c>
      <c r="H27" s="7">
        <f t="shared" si="3"/>
        <v>0.07857207958708341</v>
      </c>
      <c r="I27" s="6">
        <f t="shared" si="4"/>
        <v>1.0059709349179073</v>
      </c>
    </row>
    <row r="28" spans="1:9" ht="11.25">
      <c r="A28" s="2" t="s">
        <v>34</v>
      </c>
      <c r="B28" s="12">
        <v>10100833</v>
      </c>
      <c r="C28" s="13">
        <v>35295158</v>
      </c>
      <c r="D28" s="5">
        <f t="shared" si="0"/>
        <v>3494.2819072446796</v>
      </c>
      <c r="E28" s="6">
        <f t="shared" si="1"/>
        <v>0.9468521690554293</v>
      </c>
      <c r="F28" s="4">
        <v>40604.212863972345</v>
      </c>
      <c r="G28" s="6">
        <f t="shared" si="2"/>
        <v>0.8593659650875874</v>
      </c>
      <c r="H28" s="7">
        <f t="shared" si="3"/>
        <v>0.08605712710035357</v>
      </c>
      <c r="I28" s="6">
        <f t="shared" si="4"/>
        <v>1.1018031985464134</v>
      </c>
    </row>
    <row r="29" spans="1:9" ht="11.25">
      <c r="A29" s="2" t="s">
        <v>35</v>
      </c>
      <c r="B29" s="12">
        <v>5126739</v>
      </c>
      <c r="C29" s="13">
        <v>20956639</v>
      </c>
      <c r="D29" s="5">
        <f t="shared" si="0"/>
        <v>4087.7132617829775</v>
      </c>
      <c r="E29" s="6">
        <f t="shared" si="1"/>
        <v>1.1076553841781476</v>
      </c>
      <c r="F29" s="4">
        <v>50209.96292891564</v>
      </c>
      <c r="G29" s="6">
        <f t="shared" si="2"/>
        <v>1.062666413309663</v>
      </c>
      <c r="H29" s="7">
        <f t="shared" si="3"/>
        <v>0.08141239354369023</v>
      </c>
      <c r="I29" s="6">
        <f t="shared" si="4"/>
        <v>1.042335929982361</v>
      </c>
    </row>
    <row r="30" spans="1:9" ht="11.25">
      <c r="A30" s="2" t="s">
        <v>36</v>
      </c>
      <c r="B30" s="12">
        <v>2908496</v>
      </c>
      <c r="C30" s="13">
        <v>7490681</v>
      </c>
      <c r="D30" s="5">
        <f t="shared" si="0"/>
        <v>2575.4482729218125</v>
      </c>
      <c r="E30" s="6">
        <f t="shared" si="1"/>
        <v>0.6978740834991599</v>
      </c>
      <c r="F30" s="4">
        <v>31744.629819541286</v>
      </c>
      <c r="G30" s="6">
        <f t="shared" si="2"/>
        <v>0.6718577338910505</v>
      </c>
      <c r="H30" s="7">
        <f t="shared" si="3"/>
        <v>0.08113020336234711</v>
      </c>
      <c r="I30" s="6">
        <f t="shared" si="4"/>
        <v>1.0387230038380837</v>
      </c>
    </row>
    <row r="31" spans="1:9" ht="11.25">
      <c r="A31" s="2" t="s">
        <v>37</v>
      </c>
      <c r="B31" s="12">
        <v>5797703</v>
      </c>
      <c r="C31" s="13">
        <v>17374264</v>
      </c>
      <c r="D31" s="5">
        <f t="shared" si="0"/>
        <v>2996.749574788498</v>
      </c>
      <c r="E31" s="6">
        <f t="shared" si="1"/>
        <v>0.8120348930982049</v>
      </c>
      <c r="F31" s="4">
        <v>42046.39883855301</v>
      </c>
      <c r="G31" s="6">
        <f t="shared" si="2"/>
        <v>0.8898890427306212</v>
      </c>
      <c r="H31" s="7">
        <f t="shared" si="3"/>
        <v>0.07127244324288555</v>
      </c>
      <c r="I31" s="6">
        <f t="shared" si="4"/>
        <v>0.9125125202199129</v>
      </c>
    </row>
    <row r="32" spans="1:9" ht="11.25">
      <c r="A32" s="2" t="s">
        <v>38</v>
      </c>
      <c r="B32" s="12">
        <v>934737</v>
      </c>
      <c r="C32" s="13">
        <v>2722702</v>
      </c>
      <c r="D32" s="5">
        <f t="shared" si="0"/>
        <v>2912.800071036024</v>
      </c>
      <c r="E32" s="6">
        <f t="shared" si="1"/>
        <v>0.789286937486966</v>
      </c>
      <c r="F32" s="4">
        <v>37324.32912848957</v>
      </c>
      <c r="G32" s="6">
        <f t="shared" si="2"/>
        <v>0.7899490190883912</v>
      </c>
      <c r="H32" s="7">
        <f t="shared" si="3"/>
        <v>0.0780402525389985</v>
      </c>
      <c r="I32" s="6">
        <f t="shared" si="4"/>
        <v>0.999161867936504</v>
      </c>
    </row>
    <row r="33" spans="1:9" ht="11.25">
      <c r="A33" s="2" t="s">
        <v>39</v>
      </c>
      <c r="B33" s="12">
        <v>1758163</v>
      </c>
      <c r="C33" s="13">
        <v>6586238</v>
      </c>
      <c r="D33" s="5">
        <f t="shared" si="0"/>
        <v>3746.0906639486784</v>
      </c>
      <c r="E33" s="6">
        <f t="shared" si="1"/>
        <v>1.015085263522709</v>
      </c>
      <c r="F33" s="4">
        <v>45831.323240113314</v>
      </c>
      <c r="G33" s="6">
        <f t="shared" si="2"/>
        <v>0.9699948982985407</v>
      </c>
      <c r="H33" s="7">
        <f t="shared" si="3"/>
        <v>0.08173647189549085</v>
      </c>
      <c r="I33" s="6">
        <f t="shared" si="4"/>
        <v>1.04648515709027</v>
      </c>
    </row>
    <row r="34" spans="1:9" ht="11.25">
      <c r="A34" s="2" t="s">
        <v>40</v>
      </c>
      <c r="B34" s="12">
        <v>2412301</v>
      </c>
      <c r="C34" s="13">
        <v>9043570</v>
      </c>
      <c r="D34" s="5">
        <f t="shared" si="0"/>
        <v>3748.939290743568</v>
      </c>
      <c r="E34" s="6">
        <f t="shared" si="1"/>
        <v>1.015857161306336</v>
      </c>
      <c r="F34" s="4">
        <v>55286.86822267663</v>
      </c>
      <c r="G34" s="6">
        <f t="shared" si="2"/>
        <v>1.1701163380760258</v>
      </c>
      <c r="H34" s="7">
        <f t="shared" si="3"/>
        <v>0.06780885608575477</v>
      </c>
      <c r="I34" s="6">
        <f t="shared" si="4"/>
        <v>0.8681676584199041</v>
      </c>
    </row>
    <row r="35" spans="1:9" ht="11.25">
      <c r="A35" s="2" t="s">
        <v>41</v>
      </c>
      <c r="B35" s="12">
        <v>1306819</v>
      </c>
      <c r="C35" s="13">
        <v>4319777</v>
      </c>
      <c r="D35" s="5">
        <f t="shared" si="0"/>
        <v>3305.566417384504</v>
      </c>
      <c r="E35" s="6">
        <f t="shared" si="1"/>
        <v>0.8957155762871134</v>
      </c>
      <c r="F35" s="4">
        <v>51213.09153446528</v>
      </c>
      <c r="G35" s="6">
        <f t="shared" si="2"/>
        <v>1.0838970817898796</v>
      </c>
      <c r="H35" s="7">
        <f t="shared" si="3"/>
        <v>0.06454534023121668</v>
      </c>
      <c r="I35" s="6">
        <f t="shared" si="4"/>
        <v>0.8263843415907949</v>
      </c>
    </row>
    <row r="36" spans="1:9" ht="11.25">
      <c r="A36" s="2" t="s">
        <v>42</v>
      </c>
      <c r="B36" s="12">
        <v>8703150</v>
      </c>
      <c r="C36" s="13">
        <v>42557354</v>
      </c>
      <c r="D36" s="5">
        <f t="shared" si="0"/>
        <v>4889.879411477454</v>
      </c>
      <c r="E36" s="6">
        <f t="shared" si="1"/>
        <v>1.3250198610414257</v>
      </c>
      <c r="F36" s="4">
        <v>59276.40834279461</v>
      </c>
      <c r="G36" s="6">
        <f t="shared" si="2"/>
        <v>1.2545527734544561</v>
      </c>
      <c r="H36" s="7">
        <f t="shared" si="3"/>
        <v>0.08249284240029106</v>
      </c>
      <c r="I36" s="6">
        <f t="shared" si="4"/>
        <v>1.0561690899562048</v>
      </c>
    </row>
    <row r="37" spans="1:9" ht="11.25">
      <c r="A37" s="2" t="s">
        <v>43</v>
      </c>
      <c r="B37" s="12">
        <v>1925985</v>
      </c>
      <c r="C37" s="13">
        <v>6069328</v>
      </c>
      <c r="D37" s="5">
        <f t="shared" si="0"/>
        <v>3151.285186540913</v>
      </c>
      <c r="E37" s="6">
        <f t="shared" si="1"/>
        <v>0.8539096997303521</v>
      </c>
      <c r="F37" s="4">
        <v>40387.76828792763</v>
      </c>
      <c r="G37" s="6">
        <f t="shared" si="2"/>
        <v>0.8547850339757402</v>
      </c>
      <c r="H37" s="7">
        <f t="shared" si="3"/>
        <v>0.0780257320502373</v>
      </c>
      <c r="I37" s="6">
        <f t="shared" si="4"/>
        <v>0.9989759597903618</v>
      </c>
    </row>
    <row r="38" spans="1:9" ht="11.25">
      <c r="A38" s="2" t="s">
        <v>44</v>
      </c>
      <c r="B38" s="12">
        <v>19315721</v>
      </c>
      <c r="C38" s="13">
        <v>111107619</v>
      </c>
      <c r="D38" s="5">
        <f t="shared" si="0"/>
        <v>5752.185952572001</v>
      </c>
      <c r="E38" s="6">
        <f t="shared" si="1"/>
        <v>1.5586806933667336</v>
      </c>
      <c r="F38" s="4">
        <v>56631.540825331744</v>
      </c>
      <c r="G38" s="6">
        <f t="shared" si="2"/>
        <v>1.1985755985172708</v>
      </c>
      <c r="H38" s="7">
        <f t="shared" si="3"/>
        <v>0.10157212515748824</v>
      </c>
      <c r="I38" s="6">
        <f t="shared" si="4"/>
        <v>1.3004442066857862</v>
      </c>
    </row>
    <row r="39" spans="1:9" ht="11.25">
      <c r="A39" s="2" t="s">
        <v>45</v>
      </c>
      <c r="B39" s="12">
        <v>8672459</v>
      </c>
      <c r="C39" s="13">
        <v>27307108</v>
      </c>
      <c r="D39" s="5">
        <f aca="true" t="shared" si="5" ref="D39:D57">(C39*1000)/B39</f>
        <v>3148.715721803931</v>
      </c>
      <c r="E39" s="6">
        <f aca="true" t="shared" si="6" ref="E39:E57">D39/D$57</f>
        <v>0.8532134470168894</v>
      </c>
      <c r="F39" s="4">
        <v>44128.678285065434</v>
      </c>
      <c r="G39" s="6">
        <f aca="true" t="shared" si="7" ref="G39:G57">F39/F$57</f>
        <v>0.9339593487387434</v>
      </c>
      <c r="H39" s="7">
        <f aca="true" t="shared" si="8" ref="H39:H57">D39/F39</f>
        <v>0.0713530484974792</v>
      </c>
      <c r="I39" s="6">
        <f aca="true" t="shared" si="9" ref="I39:I57">H39/H$57</f>
        <v>0.9135445222204837</v>
      </c>
    </row>
    <row r="40" spans="1:9" ht="11.25">
      <c r="A40" s="2" t="s">
        <v>46</v>
      </c>
      <c r="B40" s="12">
        <v>634605</v>
      </c>
      <c r="C40" s="13">
        <v>2121388</v>
      </c>
      <c r="D40" s="5">
        <f t="shared" si="5"/>
        <v>3342.847913268884</v>
      </c>
      <c r="E40" s="6">
        <f t="shared" si="6"/>
        <v>0.9058178136511249</v>
      </c>
      <c r="F40" s="4">
        <v>43840.324522683506</v>
      </c>
      <c r="G40" s="6">
        <f t="shared" si="7"/>
        <v>0.9278564990141068</v>
      </c>
      <c r="H40" s="7">
        <f t="shared" si="8"/>
        <v>0.07625052847269082</v>
      </c>
      <c r="I40" s="6">
        <f t="shared" si="9"/>
        <v>0.9762477437120944</v>
      </c>
    </row>
    <row r="41" spans="1:9" ht="11.25">
      <c r="A41" s="2" t="s">
        <v>47</v>
      </c>
      <c r="B41" s="12">
        <v>11470685</v>
      </c>
      <c r="C41" s="13">
        <v>41714754</v>
      </c>
      <c r="D41" s="5">
        <f t="shared" si="5"/>
        <v>3636.6401832148645</v>
      </c>
      <c r="E41" s="6">
        <f t="shared" si="6"/>
        <v>0.9854272600078499</v>
      </c>
      <c r="F41" s="4">
        <v>42780.169890994766</v>
      </c>
      <c r="G41" s="6">
        <f t="shared" si="7"/>
        <v>0.9054189058693904</v>
      </c>
      <c r="H41" s="7">
        <f t="shared" si="8"/>
        <v>0.08500761433349001</v>
      </c>
      <c r="I41" s="6">
        <f t="shared" si="9"/>
        <v>1.0883661182904445</v>
      </c>
    </row>
    <row r="42" spans="1:9" ht="11.25">
      <c r="A42" s="2" t="s">
        <v>48</v>
      </c>
      <c r="B42" s="12">
        <v>3543442</v>
      </c>
      <c r="C42" s="13">
        <v>10073102</v>
      </c>
      <c r="D42" s="5">
        <f t="shared" si="5"/>
        <v>2842.744992016237</v>
      </c>
      <c r="E42" s="6">
        <f t="shared" si="6"/>
        <v>0.7703039803919162</v>
      </c>
      <c r="F42" s="4">
        <v>38772.73589092055</v>
      </c>
      <c r="G42" s="6">
        <f t="shared" si="7"/>
        <v>0.820603756305088</v>
      </c>
      <c r="H42" s="7">
        <f t="shared" si="8"/>
        <v>0.0733181429346059</v>
      </c>
      <c r="I42" s="6">
        <f t="shared" si="9"/>
        <v>0.9387039414252071</v>
      </c>
    </row>
    <row r="43" spans="1:9" ht="11.25">
      <c r="A43" s="2" t="s">
        <v>49</v>
      </c>
      <c r="B43" s="12">
        <v>3638871</v>
      </c>
      <c r="C43" s="13">
        <v>11106991</v>
      </c>
      <c r="D43" s="5">
        <f t="shared" si="5"/>
        <v>3052.317875516884</v>
      </c>
      <c r="E43" s="6">
        <f t="shared" si="6"/>
        <v>0.8270923405143136</v>
      </c>
      <c r="F43" s="4">
        <v>44321.48523647426</v>
      </c>
      <c r="G43" s="6">
        <f t="shared" si="7"/>
        <v>0.9380400024489416</v>
      </c>
      <c r="H43" s="7">
        <f t="shared" si="8"/>
        <v>0.068867680296169</v>
      </c>
      <c r="I43" s="6">
        <f t="shared" si="9"/>
        <v>0.8817239545808527</v>
      </c>
    </row>
    <row r="44" spans="1:9" ht="11.25">
      <c r="A44" s="2" t="s">
        <v>50</v>
      </c>
      <c r="B44" s="12">
        <v>12405348</v>
      </c>
      <c r="C44" s="13">
        <v>46019258</v>
      </c>
      <c r="D44" s="5">
        <f t="shared" si="5"/>
        <v>3709.6305561117674</v>
      </c>
      <c r="E44" s="6">
        <f t="shared" si="6"/>
        <v>1.0052055992295106</v>
      </c>
      <c r="F44" s="4">
        <v>44646.80316341141</v>
      </c>
      <c r="G44" s="6">
        <f t="shared" si="7"/>
        <v>0.9449251785063918</v>
      </c>
      <c r="H44" s="7">
        <f t="shared" si="8"/>
        <v>0.08308838020348687</v>
      </c>
      <c r="I44" s="6">
        <f t="shared" si="9"/>
        <v>1.0637938559520679</v>
      </c>
    </row>
    <row r="45" spans="1:9" ht="11.25">
      <c r="A45" s="2" t="s">
        <v>51</v>
      </c>
      <c r="B45" s="12">
        <v>1073579</v>
      </c>
      <c r="C45" s="13">
        <v>4499624</v>
      </c>
      <c r="D45" s="5">
        <f t="shared" si="5"/>
        <v>4191.23697464276</v>
      </c>
      <c r="E45" s="6">
        <f t="shared" si="6"/>
        <v>1.1357074002065994</v>
      </c>
      <c r="F45" s="4">
        <v>49271.9682088905</v>
      </c>
      <c r="G45" s="6">
        <f t="shared" si="7"/>
        <v>1.0428142679049017</v>
      </c>
      <c r="H45" s="7">
        <f t="shared" si="8"/>
        <v>0.08506331545096477</v>
      </c>
      <c r="I45" s="6">
        <f t="shared" si="9"/>
        <v>1.0890792686298083</v>
      </c>
    </row>
    <row r="46" spans="1:9" ht="11.25">
      <c r="A46" s="2" t="s">
        <v>52</v>
      </c>
      <c r="B46" s="12">
        <v>4246933</v>
      </c>
      <c r="C46" s="13">
        <v>11800640</v>
      </c>
      <c r="D46" s="5">
        <f t="shared" si="5"/>
        <v>2778.626364013748</v>
      </c>
      <c r="E46" s="6">
        <f t="shared" si="6"/>
        <v>0.752929634642896</v>
      </c>
      <c r="F46" s="4">
        <v>37600.36140655994</v>
      </c>
      <c r="G46" s="6">
        <f t="shared" si="7"/>
        <v>0.7957910913342923</v>
      </c>
      <c r="H46" s="7">
        <f t="shared" si="8"/>
        <v>0.07389892703342409</v>
      </c>
      <c r="I46" s="6">
        <f t="shared" si="9"/>
        <v>0.9461398133779921</v>
      </c>
    </row>
    <row r="47" spans="1:9" ht="11.25">
      <c r="A47" s="2" t="s">
        <v>53</v>
      </c>
      <c r="B47" s="12">
        <v>774883</v>
      </c>
      <c r="C47" s="13">
        <v>2103820</v>
      </c>
      <c r="D47" s="5">
        <f t="shared" si="5"/>
        <v>2715.0163314977876</v>
      </c>
      <c r="E47" s="6">
        <f t="shared" si="6"/>
        <v>0.7356931039735901</v>
      </c>
      <c r="F47" s="4">
        <v>45584.122419376494</v>
      </c>
      <c r="G47" s="6">
        <f t="shared" si="7"/>
        <v>0.9647630280836292</v>
      </c>
      <c r="H47" s="7">
        <f t="shared" si="8"/>
        <v>0.059560570378420025</v>
      </c>
      <c r="I47" s="6">
        <f t="shared" si="9"/>
        <v>0.7625635337984962</v>
      </c>
    </row>
    <row r="48" spans="1:9" ht="11.25">
      <c r="A48" s="2" t="s">
        <v>54</v>
      </c>
      <c r="B48" s="12">
        <v>5955745</v>
      </c>
      <c r="C48" s="13">
        <v>15993136</v>
      </c>
      <c r="D48" s="5">
        <f t="shared" si="5"/>
        <v>2685.3292073451767</v>
      </c>
      <c r="E48" s="6">
        <f t="shared" si="6"/>
        <v>0.7276487278633974</v>
      </c>
      <c r="F48" s="4">
        <v>41234.78014513595</v>
      </c>
      <c r="G48" s="6">
        <f t="shared" si="7"/>
        <v>0.8727115768334718</v>
      </c>
      <c r="H48" s="7">
        <f t="shared" si="8"/>
        <v>0.06512291802923406</v>
      </c>
      <c r="I48" s="6">
        <f t="shared" si="9"/>
        <v>0.8337791627602589</v>
      </c>
    </row>
    <row r="49" spans="1:9" ht="11.25">
      <c r="A49" s="2" t="s">
        <v>55</v>
      </c>
      <c r="B49" s="12">
        <v>22928508</v>
      </c>
      <c r="C49" s="13">
        <v>69133862</v>
      </c>
      <c r="D49" s="5">
        <f t="shared" si="5"/>
        <v>3015.192353553925</v>
      </c>
      <c r="E49" s="6">
        <f t="shared" si="6"/>
        <v>0.8170323676984221</v>
      </c>
      <c r="F49" s="4">
        <v>46748.18016620522</v>
      </c>
      <c r="G49" s="6">
        <f t="shared" si="7"/>
        <v>0.989399673851703</v>
      </c>
      <c r="H49" s="7">
        <f t="shared" si="8"/>
        <v>0.06449860385653346</v>
      </c>
      <c r="I49" s="6">
        <f t="shared" si="9"/>
        <v>0.8257859682909938</v>
      </c>
    </row>
    <row r="50" spans="1:9" ht="11.25">
      <c r="A50" s="2" t="s">
        <v>56</v>
      </c>
      <c r="B50" s="12">
        <v>2490334</v>
      </c>
      <c r="C50" s="13">
        <v>7303964</v>
      </c>
      <c r="D50" s="5">
        <f t="shared" si="5"/>
        <v>2932.9254630101827</v>
      </c>
      <c r="E50" s="6">
        <f t="shared" si="6"/>
        <v>0.794740352966786</v>
      </c>
      <c r="F50" s="4">
        <v>39460.649528930364</v>
      </c>
      <c r="G50" s="6">
        <f t="shared" si="7"/>
        <v>0.8351630723397488</v>
      </c>
      <c r="H50" s="7">
        <f t="shared" si="8"/>
        <v>0.07432532150439956</v>
      </c>
      <c r="I50" s="6">
        <f t="shared" si="9"/>
        <v>0.9515990101672998</v>
      </c>
    </row>
    <row r="51" spans="1:9" ht="11.25">
      <c r="A51" s="2" t="s">
        <v>57</v>
      </c>
      <c r="B51" s="12">
        <v>622387</v>
      </c>
      <c r="C51" s="13">
        <v>2574761</v>
      </c>
      <c r="D51" s="5">
        <f t="shared" si="5"/>
        <v>4136.913206734716</v>
      </c>
      <c r="E51" s="6">
        <f t="shared" si="6"/>
        <v>1.1209871861997238</v>
      </c>
      <c r="F51" s="4">
        <v>42935.397108604164</v>
      </c>
      <c r="G51" s="6">
        <f t="shared" si="7"/>
        <v>0.908704205060281</v>
      </c>
      <c r="H51" s="7">
        <f t="shared" si="8"/>
        <v>0.09635204249469227</v>
      </c>
      <c r="I51" s="6">
        <f t="shared" si="9"/>
        <v>1.2336106512518674</v>
      </c>
    </row>
    <row r="52" spans="1:9" ht="11.25">
      <c r="A52" s="2" t="s">
        <v>58</v>
      </c>
      <c r="B52" s="12">
        <v>7564327</v>
      </c>
      <c r="C52" s="13">
        <v>27659186</v>
      </c>
      <c r="D52" s="5">
        <f t="shared" si="5"/>
        <v>3656.5296555794057</v>
      </c>
      <c r="E52" s="6">
        <f t="shared" si="6"/>
        <v>0.9908167479054029</v>
      </c>
      <c r="F52" s="4">
        <v>54103.40373975602</v>
      </c>
      <c r="G52" s="6">
        <f t="shared" si="7"/>
        <v>1.1450689593491163</v>
      </c>
      <c r="H52" s="7">
        <f t="shared" si="8"/>
        <v>0.0675840964307488</v>
      </c>
      <c r="I52" s="6">
        <f t="shared" si="9"/>
        <v>0.8652900245139873</v>
      </c>
    </row>
    <row r="53" spans="1:9" ht="11.25">
      <c r="A53" s="2" t="s">
        <v>59</v>
      </c>
      <c r="B53" s="12">
        <v>6291899</v>
      </c>
      <c r="C53" s="13">
        <v>22974042</v>
      </c>
      <c r="D53" s="5">
        <f t="shared" si="5"/>
        <v>3651.3685295965493</v>
      </c>
      <c r="E53" s="6">
        <f t="shared" si="6"/>
        <v>0.989418227848534</v>
      </c>
      <c r="F53" s="4">
        <v>48896.63178867043</v>
      </c>
      <c r="G53" s="6">
        <f t="shared" si="7"/>
        <v>1.034870477784514</v>
      </c>
      <c r="H53" s="7">
        <f t="shared" si="8"/>
        <v>0.0746752566797983</v>
      </c>
      <c r="I53" s="6">
        <f t="shared" si="9"/>
        <v>0.9560792863341837</v>
      </c>
    </row>
    <row r="54" spans="1:9" ht="11.25">
      <c r="A54" s="2" t="s">
        <v>60</v>
      </c>
      <c r="B54" s="12">
        <v>1814083</v>
      </c>
      <c r="C54" s="13">
        <v>5550746</v>
      </c>
      <c r="D54" s="5">
        <f t="shared" si="5"/>
        <v>3059.8081785673535</v>
      </c>
      <c r="E54" s="6">
        <f t="shared" si="6"/>
        <v>0.8291220020809763</v>
      </c>
      <c r="F54" s="4">
        <v>33929.217844007144</v>
      </c>
      <c r="G54" s="6">
        <f t="shared" si="7"/>
        <v>0.7180933450147833</v>
      </c>
      <c r="H54" s="7">
        <f t="shared" si="8"/>
        <v>0.09018210182843345</v>
      </c>
      <c r="I54" s="6">
        <f t="shared" si="9"/>
        <v>1.1546159114786216</v>
      </c>
    </row>
    <row r="55" spans="1:9" ht="11.25">
      <c r="A55" s="2" t="s">
        <v>61</v>
      </c>
      <c r="B55" s="12">
        <v>5527644</v>
      </c>
      <c r="C55" s="13">
        <v>21403526</v>
      </c>
      <c r="D55" s="5">
        <f t="shared" si="5"/>
        <v>3872.088361696231</v>
      </c>
      <c r="E55" s="6">
        <f t="shared" si="6"/>
        <v>1.0492270976892408</v>
      </c>
      <c r="F55" s="4">
        <v>44179.23402463139</v>
      </c>
      <c r="G55" s="6">
        <f t="shared" si="7"/>
        <v>0.9350293333255242</v>
      </c>
      <c r="H55" s="7">
        <f t="shared" si="8"/>
        <v>0.08764498631953223</v>
      </c>
      <c r="I55" s="6">
        <f t="shared" si="9"/>
        <v>1.1221328147616085</v>
      </c>
    </row>
    <row r="56" spans="1:9" ht="11.25">
      <c r="A56" s="2" t="s">
        <v>62</v>
      </c>
      <c r="B56" s="12">
        <v>508798</v>
      </c>
      <c r="C56" s="13">
        <v>2671853</v>
      </c>
      <c r="D56" s="5">
        <f t="shared" si="5"/>
        <v>5251.304053868136</v>
      </c>
      <c r="E56" s="6">
        <f t="shared" si="6"/>
        <v>1.4229557791160912</v>
      </c>
      <c r="F56" s="4">
        <v>62926.45173457142</v>
      </c>
      <c r="G56" s="6">
        <f t="shared" si="7"/>
        <v>1.3318039461959188</v>
      </c>
      <c r="H56" s="7">
        <f t="shared" si="8"/>
        <v>0.08345145656739932</v>
      </c>
      <c r="I56" s="6">
        <f t="shared" si="9"/>
        <v>1.0684423808628385</v>
      </c>
    </row>
    <row r="57" spans="1:9" s="19" customFormat="1" ht="11.25">
      <c r="A57" s="15" t="s">
        <v>63</v>
      </c>
      <c r="B57" s="16">
        <v>295925012</v>
      </c>
      <c r="C57" s="20">
        <v>1092087497</v>
      </c>
      <c r="D57" s="20">
        <f t="shared" si="5"/>
        <v>3690.4197101122363</v>
      </c>
      <c r="E57" s="17">
        <f t="shared" si="6"/>
        <v>1</v>
      </c>
      <c r="F57" s="20">
        <v>47249.0353511195</v>
      </c>
      <c r="G57" s="17">
        <f t="shared" si="7"/>
        <v>1</v>
      </c>
      <c r="H57" s="18">
        <f t="shared" si="8"/>
        <v>0.07810571544345396</v>
      </c>
      <c r="I57" s="17">
        <f t="shared" si="9"/>
        <v>1</v>
      </c>
    </row>
    <row r="58" ht="11.25">
      <c r="A58" s="3"/>
    </row>
  </sheetData>
  <mergeCells count="1">
    <mergeCell ref="A1:B1"/>
  </mergeCells>
  <printOptions horizontalCentered="1"/>
  <pageMargins left="0.5" right="0.5" top="0.75" bottom="0.75" header="0.5" footer="0.5"/>
  <pageSetup fitToHeight="1" fitToWidth="1" horizontalDpi="300" verticalDpi="300" orientation="landscape" scale="80" r:id="rId1"/>
  <headerFooter alignWithMargins="0">
    <oddFooter>&amp;LSHEEO SHEF data for higheredinfo.org&amp;C&amp;D&amp;RYear =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Higher Education Executive Officers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Wright</dc:creator>
  <cp:keywords/>
  <dc:description/>
  <cp:lastModifiedBy> </cp:lastModifiedBy>
  <cp:lastPrinted>2006-03-20T23:42:29Z</cp:lastPrinted>
  <dcterms:created xsi:type="dcterms:W3CDTF">2005-02-15T16:57:01Z</dcterms:created>
  <dcterms:modified xsi:type="dcterms:W3CDTF">2008-07-17T23:16:58Z</dcterms:modified>
  <cp:category/>
  <cp:version/>
  <cp:contentType/>
  <cp:contentStatus/>
</cp:coreProperties>
</file>